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3250" windowHeight="12570"/>
  </bookViews>
  <sheets>
    <sheet name="1-2 " sheetId="4" r:id="rId1"/>
    <sheet name="3-4" sheetId="2" r:id="rId2"/>
    <sheet name="Сокр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5" l="1"/>
  <c r="F66" i="5"/>
  <c r="F62" i="5"/>
  <c r="F61" i="5"/>
  <c r="N58" i="5"/>
  <c r="K58" i="5"/>
  <c r="I58" i="5"/>
  <c r="H58" i="5"/>
  <c r="G58" i="5"/>
  <c r="F56" i="5"/>
  <c r="J53" i="5"/>
  <c r="I53" i="5"/>
  <c r="H53" i="5"/>
  <c r="G53" i="5"/>
  <c r="H35" i="5"/>
  <c r="G35" i="5"/>
  <c r="F27" i="5"/>
  <c r="F25" i="5"/>
  <c r="F15" i="5"/>
  <c r="H12" i="5"/>
  <c r="G12" i="5"/>
  <c r="K18" i="2"/>
  <c r="F18" i="2" s="1"/>
  <c r="L18" i="2"/>
  <c r="M18" i="2"/>
  <c r="F19" i="2"/>
  <c r="K19" i="2"/>
  <c r="F20" i="2"/>
  <c r="F21" i="2"/>
  <c r="K21" i="2"/>
  <c r="K22" i="2"/>
  <c r="L22" i="2"/>
  <c r="M22" i="2"/>
  <c r="F23" i="2"/>
  <c r="K23" i="2"/>
  <c r="K24" i="2"/>
  <c r="F24" i="2" s="1"/>
  <c r="L24" i="2"/>
  <c r="M24" i="2"/>
  <c r="K25" i="2"/>
  <c r="L25" i="2"/>
  <c r="M25" i="2"/>
  <c r="K26" i="2"/>
  <c r="F26" i="2" s="1"/>
  <c r="F27" i="2"/>
  <c r="K27" i="2"/>
  <c r="K28" i="2"/>
  <c r="F28" i="2" s="1"/>
  <c r="F29" i="2"/>
  <c r="K29" i="2"/>
  <c r="F30" i="2"/>
  <c r="K31" i="2"/>
  <c r="F31" i="2" s="1"/>
  <c r="F32" i="2"/>
  <c r="BD32" i="2"/>
  <c r="BD31" i="2"/>
  <c r="BD30" i="2"/>
  <c r="AX30" i="2"/>
  <c r="BD29" i="2"/>
  <c r="AX29" i="2"/>
  <c r="BD28" i="2"/>
  <c r="AX28" i="2"/>
  <c r="BD27" i="2"/>
  <c r="AX27" i="2"/>
  <c r="BD26" i="2"/>
  <c r="AX26" i="2"/>
  <c r="BD25" i="2"/>
  <c r="AX25" i="2"/>
  <c r="BD24" i="2"/>
  <c r="AX24" i="2"/>
  <c r="BD23" i="2"/>
  <c r="AX23" i="2"/>
  <c r="BD22" i="2"/>
  <c r="AX22" i="2"/>
  <c r="BD21" i="2"/>
  <c r="AX21" i="2"/>
  <c r="BD20" i="2"/>
  <c r="AX20" i="2"/>
  <c r="BD19" i="2"/>
  <c r="AX19" i="2"/>
  <c r="BD18" i="2"/>
  <c r="AX18" i="2"/>
  <c r="AX17" i="2" s="1"/>
  <c r="AY17" i="2"/>
  <c r="BC17" i="2"/>
  <c r="BE17" i="2"/>
  <c r="BF17" i="2"/>
  <c r="BG17" i="2"/>
  <c r="BI17" i="2"/>
  <c r="BD17" i="2"/>
  <c r="F71" i="2"/>
  <c r="F72" i="2"/>
  <c r="K76" i="2"/>
  <c r="K75" i="2"/>
  <c r="M76" i="2"/>
  <c r="M75" i="2"/>
  <c r="L76" i="2"/>
  <c r="L75" i="2"/>
  <c r="M70" i="2"/>
  <c r="L70" i="2"/>
  <c r="M65" i="2"/>
  <c r="M64" i="2"/>
  <c r="M60" i="2"/>
  <c r="M59" i="2"/>
  <c r="L60" i="2"/>
  <c r="L59" i="2"/>
  <c r="K60" i="2"/>
  <c r="K59" i="2"/>
  <c r="M42" i="2"/>
  <c r="M46" i="2"/>
  <c r="M40" i="2" s="1"/>
  <c r="L65" i="2"/>
  <c r="L64" i="2"/>
  <c r="F66" i="2"/>
  <c r="F67" i="2"/>
  <c r="G63" i="2"/>
  <c r="H63" i="2"/>
  <c r="I63" i="2"/>
  <c r="K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G58" i="2"/>
  <c r="H58" i="2"/>
  <c r="I58" i="2"/>
  <c r="J58" i="2"/>
  <c r="F61" i="2"/>
  <c r="L42" i="2"/>
  <c r="L46" i="2"/>
  <c r="K42" i="2"/>
  <c r="K43" i="2"/>
  <c r="F43" i="2" s="1"/>
  <c r="K44" i="2"/>
  <c r="F44" i="2" s="1"/>
  <c r="K45" i="2"/>
  <c r="F45" i="2" s="1"/>
  <c r="K46" i="2"/>
  <c r="K47" i="2"/>
  <c r="F47" i="2" s="1"/>
  <c r="K48" i="2"/>
  <c r="F48" i="2" s="1"/>
  <c r="K49" i="2"/>
  <c r="F49" i="2" s="1"/>
  <c r="K50" i="2"/>
  <c r="F50" i="2" s="1"/>
  <c r="K51" i="2"/>
  <c r="F51" i="2" s="1"/>
  <c r="K52" i="2"/>
  <c r="F52" i="2" s="1"/>
  <c r="K53" i="2"/>
  <c r="F53" i="2" s="1"/>
  <c r="K54" i="2"/>
  <c r="F54" i="2" s="1"/>
  <c r="K55" i="2"/>
  <c r="F55" i="2" s="1"/>
  <c r="K56" i="2"/>
  <c r="F56" i="2" s="1"/>
  <c r="K41" i="2"/>
  <c r="F41" i="2" s="1"/>
  <c r="G40" i="2"/>
  <c r="H40" i="2"/>
  <c r="K35" i="2"/>
  <c r="K36" i="2"/>
  <c r="K38" i="2"/>
  <c r="K39" i="2"/>
  <c r="K34" i="2"/>
  <c r="G17" i="2"/>
  <c r="H17" i="2"/>
  <c r="L12" i="5" l="1"/>
  <c r="M12" i="5"/>
  <c r="K12" i="5"/>
  <c r="L58" i="2"/>
  <c r="F70" i="2"/>
  <c r="F42" i="2"/>
  <c r="F65" i="2"/>
  <c r="L17" i="2"/>
  <c r="F60" i="2"/>
  <c r="M17" i="2"/>
  <c r="L40" i="2"/>
  <c r="F64" i="2"/>
  <c r="F59" i="2"/>
  <c r="F58" i="2" s="1"/>
  <c r="F46" i="2"/>
  <c r="F40" i="2" s="1"/>
  <c r="K58" i="2"/>
  <c r="K40" i="2"/>
  <c r="M63" i="2"/>
  <c r="M58" i="2"/>
  <c r="L63" i="2"/>
  <c r="K17" i="2"/>
  <c r="F63" i="2" l="1"/>
  <c r="F17" i="2"/>
  <c r="F16" i="2" s="1"/>
</calcChain>
</file>

<file path=xl/sharedStrings.xml><?xml version="1.0" encoding="utf-8"?>
<sst xmlns="http://schemas.openxmlformats.org/spreadsheetml/2006/main" count="490" uniqueCount="221">
  <si>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</si>
  <si>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</si>
  <si>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</si>
  <si>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</si>
  <si>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</si>
  <si>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</si>
  <si>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</si>
  <si>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</si>
  <si>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</si>
  <si>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</si>
  <si>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</si>
  <si>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</si>
  <si>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</si>
  <si>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</si>
  <si>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</si>
  <si>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</si>
  <si>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</si>
  <si>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</si>
  <si>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</si>
  <si>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</si>
  <si>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</si>
  <si>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</si>
  <si>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</si>
  <si>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</si>
  <si>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</si>
  <si>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</si>
  <si>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</si>
  <si>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:  :</t>
  </si>
  <si>
    <t>Индекс</t>
  </si>
  <si>
    <t>Всего</t>
  </si>
  <si>
    <t>Обучение по дисциплинаам и междисциплинарным курсам</t>
  </si>
  <si>
    <t xml:space="preserve">промежуточная аттестация </t>
  </si>
  <si>
    <t>Форма обучения - очная</t>
  </si>
  <si>
    <t>═</t>
  </si>
  <si>
    <t xml:space="preserve">2. Сводные данные по бюджету времени (в неделях)
</t>
  </si>
  <si>
    <t>экзаменов</t>
  </si>
  <si>
    <t>зачетов</t>
  </si>
  <si>
    <t xml:space="preserve">экзамен </t>
  </si>
  <si>
    <t>Формы промежуточной аттестации  (семестр)</t>
  </si>
  <si>
    <t xml:space="preserve">* не входит в общее количество зачетов и экзаменов </t>
  </si>
  <si>
    <t>ГИА.00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</si>
  <si>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</si>
  <si>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</si>
  <si>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</si>
  <si>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</si>
  <si>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</si>
  <si>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</si>
  <si>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</si>
  <si>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ПМ.01</t>
  </si>
  <si>
    <t>МДК.01.01</t>
  </si>
  <si>
    <t>ПМ.02</t>
  </si>
  <si>
    <t>МДК.02.01</t>
  </si>
  <si>
    <t>ПМ.03</t>
  </si>
  <si>
    <t>Учебная практика</t>
  </si>
  <si>
    <t>МДК.02.02</t>
  </si>
  <si>
    <t>ПП.02</t>
  </si>
  <si>
    <t xml:space="preserve"> дисциплин и МДК </t>
  </si>
  <si>
    <t>учебной практики</t>
  </si>
  <si>
    <t xml:space="preserve">по специальности  среднего профессионального образования </t>
  </si>
  <si>
    <t>Производственная практика</t>
  </si>
  <si>
    <t>∆</t>
  </si>
  <si>
    <t>Практика учебная</t>
  </si>
  <si>
    <t xml:space="preserve">Рекомендован
ГОУ ДПО Учебно-методическим
центром по профессиональному образованию Департамента
образования города Москвы
"_____"___________2011г.
</t>
  </si>
  <si>
    <t>ОП.05</t>
  </si>
  <si>
    <t>ОП.06</t>
  </si>
  <si>
    <t>ОП.07</t>
  </si>
  <si>
    <t>ОП.08</t>
  </si>
  <si>
    <t>ОП.09</t>
  </si>
  <si>
    <t>ОП.12</t>
  </si>
  <si>
    <t>МДК.03.01</t>
  </si>
  <si>
    <t>ПП.03</t>
  </si>
  <si>
    <t>ПМ.04</t>
  </si>
  <si>
    <t>МДК.04.01</t>
  </si>
  <si>
    <t>ПП.04</t>
  </si>
  <si>
    <t>1. Календарный учебный график</t>
  </si>
  <si>
    <t xml:space="preserve">Учебный план
</t>
  </si>
  <si>
    <t>Наименование учебных  циклов,разделов,  учебных дисциплин, профессиональных модулей, МДК, практик</t>
  </si>
  <si>
    <t>ОП.10</t>
  </si>
  <si>
    <t>ОП.11</t>
  </si>
  <si>
    <t>УП.01</t>
  </si>
  <si>
    <t>УП.02</t>
  </si>
  <si>
    <t xml:space="preserve">Государственная итоговая аттестация </t>
  </si>
  <si>
    <t>Государственная итоговая аттестация</t>
  </si>
  <si>
    <t>Подготовка к государственной итоговой аттестации</t>
  </si>
  <si>
    <t>контрольных работ</t>
  </si>
  <si>
    <t>Консультации</t>
  </si>
  <si>
    <t>Объем образовательной программы</t>
  </si>
  <si>
    <t>Общепрофессиональный цикл</t>
  </si>
  <si>
    <t>Профессиональный  цикл</t>
  </si>
  <si>
    <t>в т.ч.</t>
  </si>
  <si>
    <t xml:space="preserve">в т.ч. </t>
  </si>
  <si>
    <t xml:space="preserve">Экзамены </t>
  </si>
  <si>
    <t xml:space="preserve">Всего </t>
  </si>
  <si>
    <t xml:space="preserve">Самостоятельная работа </t>
  </si>
  <si>
    <t xml:space="preserve">Прак тика </t>
  </si>
  <si>
    <t xml:space="preserve">Учебные занятия </t>
  </si>
  <si>
    <t xml:space="preserve">2 курс </t>
  </si>
  <si>
    <t>Объем часов по учебным циклам</t>
  </si>
  <si>
    <t>Контрольная работа за семестр</t>
  </si>
  <si>
    <t>ГИА.01</t>
  </si>
  <si>
    <t>ГИА.02</t>
  </si>
  <si>
    <t>::</t>
  </si>
  <si>
    <t>МДК.01.02</t>
  </si>
  <si>
    <t>МДК.03.02</t>
  </si>
  <si>
    <t>дифференцированный зачет</t>
  </si>
  <si>
    <t>Иностранный язык в профессиональной деятельности</t>
  </si>
  <si>
    <t xml:space="preserve">1 курс </t>
  </si>
  <si>
    <t>Распределение учебной нагрузки по курсам и семестрам (час. в семестр)</t>
  </si>
  <si>
    <t>Подготовка и защита дипломного проекта</t>
  </si>
  <si>
    <t>Социально-гуманитарный цикл</t>
  </si>
  <si>
    <t>СГ.01</t>
  </si>
  <si>
    <t>История России</t>
  </si>
  <si>
    <t>МДК.04.02</t>
  </si>
  <si>
    <t xml:space="preserve">В т.ч. в форме практической подготовки </t>
  </si>
  <si>
    <t xml:space="preserve">Объем образовательной программы в академических часах по видам учебных занятий </t>
  </si>
  <si>
    <t>Теоретические занятия</t>
  </si>
  <si>
    <t>Лабораторные и практические занятия</t>
  </si>
  <si>
    <t>Практики</t>
  </si>
  <si>
    <t>Курсовая работа / проект</t>
  </si>
  <si>
    <t>Основы философии</t>
  </si>
  <si>
    <t>ОБЪЕМ  ОБРАЗОВАТЕЛЬНОЙ  ПРОГРАММЫ</t>
  </si>
  <si>
    <t>СГ.02</t>
  </si>
  <si>
    <t>СГ.03</t>
  </si>
  <si>
    <t>СГ.04</t>
  </si>
  <si>
    <t>СГ.05</t>
  </si>
  <si>
    <t>СГ.06</t>
  </si>
  <si>
    <t>СГ.00</t>
  </si>
  <si>
    <t>ОП.13</t>
  </si>
  <si>
    <t>Частного учреждения профессиональной образовательной организации         "СТОЛИЧНЫЙ БИЗНЕС КОЛЛЕДЖ"</t>
  </si>
  <si>
    <t>38.02.03 Операционная деятельность в логистике</t>
  </si>
  <si>
    <t>Квалификация -  операционный логист</t>
  </si>
  <si>
    <t>Демонстрационный экзамен</t>
  </si>
  <si>
    <t>Моделирование логистических систем</t>
  </si>
  <si>
    <t>Информационное обеспечение логистических процессов</t>
  </si>
  <si>
    <t>Экономика организации</t>
  </si>
  <si>
    <t>Статистика</t>
  </si>
  <si>
    <t>Документационное обеспечение управлкения</t>
  </si>
  <si>
    <t>Финансы, денежное обращение и кредит</t>
  </si>
  <si>
    <t>Бухгалтерский учет логистических операций</t>
  </si>
  <si>
    <t>Налоги и налогообложение</t>
  </si>
  <si>
    <t>Менеджмент</t>
  </si>
  <si>
    <t>Правовое обеспечение профессиональной деятельности</t>
  </si>
  <si>
    <t>Основы логистической деятельности</t>
  </si>
  <si>
    <t>Планирование и организация логистических процессов в закупках и складировании</t>
  </si>
  <si>
    <t>Планирование и организация логистических процессов в производстве и распределении</t>
  </si>
  <si>
    <t>Планирование и оценка эффективности работы логистических систем, контроль логистических операций</t>
  </si>
  <si>
    <t>Планирование и организация логистических процессов в транспортировке и сервисном обслуживании</t>
  </si>
  <si>
    <t>Логистика закупок</t>
  </si>
  <si>
    <t>Складская логистика</t>
  </si>
  <si>
    <t>Производственная логистика</t>
  </si>
  <si>
    <t>Распределительная логистика</t>
  </si>
  <si>
    <t>Транспортная логистика</t>
  </si>
  <si>
    <t>Логистика сервисного обслуживания</t>
  </si>
  <si>
    <t>Основы планирования логистических операций</t>
  </si>
  <si>
    <t>Оценка эффективности и контроль логистических систем</t>
  </si>
  <si>
    <t xml:space="preserve"> </t>
  </si>
  <si>
    <t>=</t>
  </si>
  <si>
    <t>Таможенное дело с товарной номенклатурой внешней экономической деятельности</t>
  </si>
  <si>
    <t>ОП.14</t>
  </si>
  <si>
    <t>Аудит</t>
  </si>
  <si>
    <t>Основы предпринимательской деятельности</t>
  </si>
  <si>
    <t>Основы маркетинга</t>
  </si>
  <si>
    <t>Анализ финансоо-хозяйственной деятельности</t>
  </si>
  <si>
    <t>ОП.15</t>
  </si>
  <si>
    <t>ОП.16</t>
  </si>
  <si>
    <t xml:space="preserve">Производственная практика            </t>
  </si>
  <si>
    <t>Экзамен по модулю</t>
  </si>
  <si>
    <t>3. ПЛАН УЧЕБНОГО ПРОЦЕССА</t>
  </si>
  <si>
    <t>Срок получения СПО по ППССЗ - 2 года 10 месяцев</t>
  </si>
  <si>
    <t>на базе основного общего образования</t>
  </si>
  <si>
    <t>ОУП.00</t>
  </si>
  <si>
    <t>Общеобразовательный  цикл</t>
  </si>
  <si>
    <t>ОУП.01</t>
  </si>
  <si>
    <t xml:space="preserve">Русский язык </t>
  </si>
  <si>
    <t>ОУП.02</t>
  </si>
  <si>
    <t>Литература</t>
  </si>
  <si>
    <t>ОУП.03</t>
  </si>
  <si>
    <t>Иностранный язык</t>
  </si>
  <si>
    <t>ОУП.04</t>
  </si>
  <si>
    <t>История</t>
  </si>
  <si>
    <t>ОУП(у).05</t>
  </si>
  <si>
    <t>Обществознание</t>
  </si>
  <si>
    <t>ОУП.06</t>
  </si>
  <si>
    <t>География</t>
  </si>
  <si>
    <t>ОУП(у).07</t>
  </si>
  <si>
    <t>Математика</t>
  </si>
  <si>
    <t>ОУП.08</t>
  </si>
  <si>
    <t xml:space="preserve">Информатика </t>
  </si>
  <si>
    <t>ОУП.09</t>
  </si>
  <si>
    <t>Физика</t>
  </si>
  <si>
    <t>ОУП.10</t>
  </si>
  <si>
    <t>Химия</t>
  </si>
  <si>
    <t>ОУП.11</t>
  </si>
  <si>
    <t>Биология</t>
  </si>
  <si>
    <t>ОУП.12</t>
  </si>
  <si>
    <t>ОУП.13</t>
  </si>
  <si>
    <t>Физическая культура</t>
  </si>
  <si>
    <t>ОУП.14</t>
  </si>
  <si>
    <t>Индивидуальный проект</t>
  </si>
  <si>
    <t>ОУП.15</t>
  </si>
  <si>
    <t>Введение в специальность</t>
  </si>
  <si>
    <t xml:space="preserve">3 курс </t>
  </si>
  <si>
    <t>5 семестр 13нед.+ 1нед.+3 нед.</t>
  </si>
  <si>
    <t>1,2*</t>
  </si>
  <si>
    <t>3,4,5</t>
  </si>
  <si>
    <t>3=6*</t>
  </si>
  <si>
    <r>
      <t>0</t>
    </r>
    <r>
      <rPr>
        <b/>
        <sz val="5"/>
        <rFont val="Times New Roman"/>
        <family val="1"/>
        <charset val="204"/>
      </rPr>
      <t>1</t>
    </r>
  </si>
  <si>
    <r>
      <t>0</t>
    </r>
    <r>
      <rPr>
        <b/>
        <sz val="5"/>
        <rFont val="Times New Roman"/>
        <family val="1"/>
        <charset val="204"/>
      </rPr>
      <t>2</t>
    </r>
  </si>
  <si>
    <r>
      <t>8</t>
    </r>
    <r>
      <rPr>
        <b/>
        <sz val="5"/>
        <rFont val="Times New Roman"/>
        <family val="1"/>
        <charset val="204"/>
      </rPr>
      <t>3</t>
    </r>
  </si>
  <si>
    <r>
      <t>8</t>
    </r>
    <r>
      <rPr>
        <b/>
        <sz val="5"/>
        <rFont val="Times New Roman"/>
        <family val="1"/>
        <charset val="204"/>
      </rPr>
      <t>4</t>
    </r>
  </si>
  <si>
    <t>Основы безопсности и защиты Родины</t>
  </si>
  <si>
    <t>83</t>
  </si>
  <si>
    <t>Русский  язык и культура речи</t>
  </si>
  <si>
    <t>1 семестр 17нед.</t>
  </si>
  <si>
    <t>2 семестр 22нед. + 2нед.ПА</t>
  </si>
  <si>
    <t>3 семестр  16 + 1 нед.ПА</t>
  </si>
  <si>
    <t>4 семестр 19нед.+ 1нед.ПА+ 4нед.ПР</t>
  </si>
  <si>
    <t>6 семестр 14нед.+1нед.ПА+3нед.ПР</t>
  </si>
  <si>
    <t>производственной практики</t>
  </si>
  <si>
    <t>Приложение №1 к ООП ППССЗ  2025г.</t>
  </si>
  <si>
    <t>5 семестр 13нед.+ 1нед.+   3 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</si>
</sst>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9"/>
      <name val="Times New Roman"/>
      <family val="1"/>
      <charset val="204"/>
    </font>
    <font>
      <b/>
      <sz val="11"/>
      <name val="Arial"/>
      <family val="2"/>
      <charset val="204"/>
    </font>
    <font>
      <i/>
      <sz val="1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5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 applyNumberFormat="0" applyFont="0" applyFill="0" applyBorder="0" applyAlignment="0" applyProtection="0">
      <alignment vertical="top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" applyNumberFormat="0" applyAlignment="0" applyProtection="0"/>
    <xf numFmtId="0" fontId="17" fillId="20" borderId="2" applyNumberFormat="0" applyAlignment="0" applyProtection="0"/>
    <xf numFmtId="0" fontId="18" fillId="20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21" borderId="7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31" fillId="0" borderId="0" applyNumberFormat="0" applyFont="0" applyFill="0" applyBorder="0" applyAlignment="0" applyProtection="0">
      <alignment vertical="top"/>
    </xf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4" fillId="0" borderId="0"/>
  </cellStyleXfs>
  <cellXfs count="754">
    <xf numFmtId="0" fontId="0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5" fillId="0" borderId="10" xfId="0" applyNumberFormat="1" applyFont="1" applyFill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vertical="top" wrapText="1"/>
    </xf>
    <xf numFmtId="0" fontId="5" fillId="0" borderId="0" xfId="36" applyNumberFormat="1" applyFont="1" applyFill="1" applyBorder="1" applyAlignment="1" applyProtection="1">
      <alignment vertical="top"/>
    </xf>
    <xf numFmtId="0" fontId="5" fillId="0" borderId="0" xfId="36" applyNumberFormat="1" applyFont="1" applyFill="1" applyBorder="1" applyAlignment="1" applyProtection="1">
      <alignment horizontal="left" vertical="top"/>
    </xf>
    <xf numFmtId="0" fontId="7" fillId="0" borderId="0" xfId="36" applyNumberFormat="1" applyFont="1" applyFill="1" applyBorder="1" applyAlignment="1" applyProtection="1">
      <alignment vertical="top"/>
    </xf>
    <xf numFmtId="0" fontId="7" fillId="0" borderId="0" xfId="36" applyNumberFormat="1" applyFont="1" applyFill="1" applyBorder="1" applyAlignment="1" applyProtection="1">
      <alignment vertical="top" wrapText="1"/>
    </xf>
    <xf numFmtId="0" fontId="7" fillId="0" borderId="0" xfId="36" applyNumberFormat="1" applyFont="1" applyFill="1" applyBorder="1" applyAlignment="1" applyProtection="1">
      <alignment horizontal="left" vertical="top"/>
    </xf>
    <xf numFmtId="0" fontId="6" fillId="0" borderId="0" xfId="36" applyNumberFormat="1" applyFont="1" applyFill="1" applyBorder="1" applyAlignment="1" applyProtection="1">
      <alignment horizontal="left" vertical="center"/>
    </xf>
    <xf numFmtId="0" fontId="7" fillId="0" borderId="0" xfId="36" applyNumberFormat="1" applyFont="1" applyFill="1" applyBorder="1" applyAlignment="1" applyProtection="1">
      <alignment horizontal="right" vertical="top"/>
    </xf>
    <xf numFmtId="0" fontId="6" fillId="0" borderId="0" xfId="36" applyNumberFormat="1" applyFont="1" applyFill="1" applyBorder="1" applyAlignment="1" applyProtection="1">
      <alignment vertical="top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2" fillId="0" borderId="52" xfId="0" applyNumberFormat="1" applyFont="1" applyFill="1" applyBorder="1" applyAlignment="1" applyProtection="1">
      <alignment horizontal="center" vertical="center" wrapText="1"/>
    </xf>
    <xf numFmtId="0" fontId="12" fillId="0" borderId="36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center" wrapText="1"/>
    </xf>
    <xf numFmtId="0" fontId="11" fillId="24" borderId="32" xfId="0" applyNumberFormat="1" applyFont="1" applyFill="1" applyBorder="1" applyAlignment="1" applyProtection="1">
      <alignment horizontal="center" vertical="center"/>
    </xf>
    <xf numFmtId="0" fontId="12" fillId="24" borderId="36" xfId="0" applyNumberFormat="1" applyFont="1" applyFill="1" applyBorder="1" applyAlignment="1" applyProtection="1">
      <alignment horizontal="center" vertical="center" wrapText="1"/>
    </xf>
    <xf numFmtId="0" fontId="12" fillId="24" borderId="36" xfId="0" applyNumberFormat="1" applyFont="1" applyFill="1" applyBorder="1" applyAlignment="1" applyProtection="1">
      <alignment horizontal="center" vertical="center"/>
    </xf>
    <xf numFmtId="0" fontId="11" fillId="24" borderId="32" xfId="0" applyNumberFormat="1" applyFont="1" applyFill="1" applyBorder="1" applyAlignment="1" applyProtection="1">
      <alignment horizontal="center" vertical="center" wrapText="1"/>
    </xf>
    <xf numFmtId="0" fontId="35" fillId="0" borderId="0" xfId="36" applyNumberFormat="1" applyFont="1" applyFill="1" applyBorder="1" applyAlignment="1" applyProtection="1">
      <alignment vertical="top"/>
    </xf>
    <xf numFmtId="0" fontId="35" fillId="0" borderId="0" xfId="36" applyNumberFormat="1" applyFont="1" applyFill="1" applyBorder="1" applyAlignment="1" applyProtection="1">
      <alignment vertical="top" wrapText="1"/>
    </xf>
    <xf numFmtId="0" fontId="40" fillId="0" borderId="0" xfId="36" applyNumberFormat="1" applyFont="1" applyFill="1" applyBorder="1" applyAlignment="1" applyProtection="1">
      <alignment vertical="top" wrapText="1"/>
    </xf>
    <xf numFmtId="0" fontId="38" fillId="0" borderId="0" xfId="36" applyNumberFormat="1" applyFont="1" applyFill="1" applyBorder="1" applyAlignment="1" applyProtection="1">
      <alignment horizontal="left" vertical="top"/>
    </xf>
    <xf numFmtId="0" fontId="38" fillId="0" borderId="0" xfId="36" applyNumberFormat="1" applyFont="1" applyFill="1" applyBorder="1" applyAlignment="1" applyProtection="1">
      <alignment vertical="top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2" fillId="0" borderId="36" xfId="0" applyNumberFormat="1" applyFont="1" applyFill="1" applyBorder="1" applyAlignment="1" applyProtection="1">
      <alignment horizontal="center" vertical="center" wrapText="1"/>
    </xf>
    <xf numFmtId="0" fontId="12" fillId="0" borderId="44" xfId="0" applyNumberFormat="1" applyFont="1" applyFill="1" applyBorder="1" applyAlignment="1" applyProtection="1">
      <alignment horizontal="center" vertical="top"/>
    </xf>
    <xf numFmtId="0" fontId="7" fillId="0" borderId="42" xfId="0" applyNumberFormat="1" applyFont="1" applyFill="1" applyBorder="1" applyAlignment="1" applyProtection="1">
      <alignment vertical="top"/>
    </xf>
    <xf numFmtId="0" fontId="11" fillId="24" borderId="13" xfId="0" applyNumberFormat="1" applyFont="1" applyFill="1" applyBorder="1" applyAlignment="1" applyProtection="1">
      <alignment horizontal="center" vertical="top"/>
    </xf>
    <xf numFmtId="0" fontId="11" fillId="24" borderId="32" xfId="0" applyNumberFormat="1" applyFont="1" applyFill="1" applyBorder="1" applyAlignment="1" applyProtection="1">
      <alignment horizontal="center"/>
    </xf>
    <xf numFmtId="0" fontId="11" fillId="24" borderId="18" xfId="0" applyNumberFormat="1" applyFont="1" applyFill="1" applyBorder="1" applyAlignment="1" applyProtection="1">
      <alignment horizontal="center" vertical="top"/>
    </xf>
    <xf numFmtId="0" fontId="7" fillId="24" borderId="0" xfId="0" applyNumberFormat="1" applyFont="1" applyFill="1" applyBorder="1" applyAlignment="1" applyProtection="1">
      <alignment vertical="top"/>
    </xf>
    <xf numFmtId="0" fontId="5" fillId="24" borderId="13" xfId="0" applyNumberFormat="1" applyFont="1" applyFill="1" applyBorder="1" applyAlignment="1" applyProtection="1">
      <alignment horizontal="center" vertical="top" wrapText="1"/>
    </xf>
    <xf numFmtId="0" fontId="11" fillId="24" borderId="0" xfId="0" applyNumberFormat="1" applyFont="1" applyFill="1" applyBorder="1" applyAlignment="1" applyProtection="1">
      <alignment vertical="top" wrapText="1"/>
    </xf>
    <xf numFmtId="0" fontId="13" fillId="24" borderId="0" xfId="0" applyNumberFormat="1" applyFont="1" applyFill="1" applyBorder="1" applyAlignment="1" applyProtection="1">
      <alignment horizontal="center" vertical="top" wrapText="1"/>
    </xf>
    <xf numFmtId="0" fontId="5" fillId="24" borderId="0" xfId="0" applyNumberFormat="1" applyFont="1" applyFill="1" applyBorder="1" applyAlignment="1" applyProtection="1">
      <alignment horizontal="center" vertical="top"/>
    </xf>
    <xf numFmtId="0" fontId="5" fillId="24" borderId="0" xfId="0" applyNumberFormat="1" applyFont="1" applyFill="1" applyBorder="1" applyAlignment="1" applyProtection="1">
      <alignment vertical="top"/>
    </xf>
    <xf numFmtId="0" fontId="5" fillId="24" borderId="13" xfId="0" applyNumberFormat="1" applyFont="1" applyFill="1" applyBorder="1" applyAlignment="1" applyProtection="1">
      <alignment horizontal="center" vertical="top"/>
    </xf>
    <xf numFmtId="0" fontId="7" fillId="24" borderId="42" xfId="0" applyNumberFormat="1" applyFont="1" applyFill="1" applyBorder="1" applyAlignment="1" applyProtection="1">
      <alignment vertical="top"/>
    </xf>
    <xf numFmtId="0" fontId="7" fillId="24" borderId="42" xfId="0" applyNumberFormat="1" applyFont="1" applyFill="1" applyBorder="1" applyAlignment="1" applyProtection="1">
      <alignment horizontal="center" vertical="top"/>
    </xf>
    <xf numFmtId="0" fontId="5" fillId="24" borderId="42" xfId="0" applyNumberFormat="1" applyFont="1" applyFill="1" applyBorder="1" applyAlignment="1" applyProtection="1">
      <alignment horizontal="center" vertical="top"/>
    </xf>
    <xf numFmtId="0" fontId="11" fillId="24" borderId="23" xfId="0" applyNumberFormat="1" applyFont="1" applyFill="1" applyBorder="1" applyAlignment="1" applyProtection="1">
      <alignment horizontal="center" vertical="top"/>
    </xf>
    <xf numFmtId="0" fontId="7" fillId="24" borderId="0" xfId="0" applyNumberFormat="1" applyFont="1" applyFill="1" applyBorder="1" applyAlignment="1" applyProtection="1">
      <alignment horizontal="center" vertical="top"/>
    </xf>
    <xf numFmtId="0" fontId="5" fillId="24" borderId="0" xfId="36" applyNumberFormat="1" applyFont="1" applyFill="1" applyBorder="1" applyAlignment="1" applyProtection="1">
      <alignment vertical="top"/>
    </xf>
    <xf numFmtId="0" fontId="11" fillId="24" borderId="12" xfId="0" applyNumberFormat="1" applyFont="1" applyFill="1" applyBorder="1" applyAlignment="1" applyProtection="1">
      <alignment horizontal="center" vertical="center"/>
    </xf>
    <xf numFmtId="0" fontId="11" fillId="0" borderId="32" xfId="0" applyNumberFormat="1" applyFont="1" applyFill="1" applyBorder="1" applyAlignment="1" applyProtection="1">
      <alignment horizontal="center" vertical="center"/>
    </xf>
    <xf numFmtId="0" fontId="12" fillId="24" borderId="37" xfId="0" applyNumberFormat="1" applyFont="1" applyFill="1" applyBorder="1" applyAlignment="1" applyProtection="1">
      <alignment horizontal="center" vertical="center" textRotation="90"/>
    </xf>
    <xf numFmtId="0" fontId="12" fillId="24" borderId="35" xfId="0" applyNumberFormat="1" applyFont="1" applyFill="1" applyBorder="1" applyAlignment="1" applyProtection="1">
      <alignment horizontal="center" vertical="center" textRotation="90"/>
    </xf>
    <xf numFmtId="0" fontId="5" fillId="0" borderId="23" xfId="0" applyNumberFormat="1" applyFont="1" applyFill="1" applyBorder="1" applyAlignment="1" applyProtection="1">
      <alignment textRotation="90" wrapText="1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35" fillId="0" borderId="0" xfId="36" applyNumberFormat="1" applyFont="1" applyFill="1" applyBorder="1" applyAlignment="1" applyProtection="1">
      <alignment horizontal="left" vertical="top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24" borderId="28" xfId="0" applyNumberFormat="1" applyFont="1" applyFill="1" applyBorder="1" applyAlignment="1" applyProtection="1">
      <alignment horizontal="center" vertical="center"/>
    </xf>
    <xf numFmtId="0" fontId="12" fillId="24" borderId="52" xfId="0" applyNumberFormat="1" applyFont="1" applyFill="1" applyBorder="1" applyAlignment="1" applyProtection="1">
      <alignment horizontal="center" vertical="center"/>
    </xf>
    <xf numFmtId="0" fontId="11" fillId="24" borderId="27" xfId="0" applyNumberFormat="1" applyFont="1" applyFill="1" applyBorder="1" applyAlignment="1" applyProtection="1">
      <alignment horizontal="center" vertical="center"/>
    </xf>
    <xf numFmtId="0" fontId="38" fillId="24" borderId="0" xfId="36" applyNumberFormat="1" applyFont="1" applyFill="1" applyBorder="1" applyAlignment="1" applyProtection="1">
      <alignment horizontal="left" vertical="top"/>
    </xf>
    <xf numFmtId="0" fontId="2" fillId="24" borderId="50" xfId="36" applyNumberFormat="1" applyFont="1" applyFill="1" applyBorder="1" applyAlignment="1" applyProtection="1">
      <alignment horizontal="center" vertical="center"/>
    </xf>
    <xf numFmtId="0" fontId="2" fillId="24" borderId="25" xfId="36" applyNumberFormat="1" applyFont="1" applyFill="1" applyBorder="1" applyAlignment="1" applyProtection="1">
      <alignment horizontal="center" vertical="center"/>
    </xf>
    <xf numFmtId="0" fontId="2" fillId="24" borderId="0" xfId="36" applyNumberFormat="1" applyFont="1" applyFill="1" applyBorder="1" applyAlignment="1" applyProtection="1">
      <alignment horizontal="center" vertical="center"/>
    </xf>
    <xf numFmtId="0" fontId="2" fillId="24" borderId="28" xfId="36" applyNumberFormat="1" applyFont="1" applyFill="1" applyBorder="1" applyAlignment="1" applyProtection="1">
      <alignment horizontal="center" vertical="center"/>
    </xf>
    <xf numFmtId="0" fontId="2" fillId="24" borderId="20" xfId="36" applyNumberFormat="1" applyFont="1" applyFill="1" applyBorder="1" applyAlignment="1" applyProtection="1">
      <alignment horizontal="center" vertical="center"/>
    </xf>
    <xf numFmtId="0" fontId="2" fillId="24" borderId="12" xfId="36" applyNumberFormat="1" applyFont="1" applyFill="1" applyBorder="1" applyAlignment="1" applyProtection="1">
      <alignment horizontal="center" vertical="center"/>
    </xf>
    <xf numFmtId="0" fontId="2" fillId="24" borderId="29" xfId="36" applyNumberFormat="1" applyFont="1" applyFill="1" applyBorder="1" applyAlignment="1" applyProtection="1">
      <alignment horizontal="center" vertical="center"/>
    </xf>
    <xf numFmtId="0" fontId="7" fillId="0" borderId="30" xfId="36" applyNumberFormat="1" applyFont="1" applyFill="1" applyBorder="1" applyAlignment="1" applyProtection="1">
      <alignment horizontal="center"/>
    </xf>
    <xf numFmtId="0" fontId="11" fillId="0" borderId="33" xfId="0" applyNumberFormat="1" applyFont="1" applyFill="1" applyBorder="1" applyAlignment="1" applyProtection="1">
      <alignment horizontal="center" vertical="top"/>
    </xf>
    <xf numFmtId="0" fontId="11" fillId="0" borderId="26" xfId="0" applyNumberFormat="1" applyFont="1" applyFill="1" applyBorder="1" applyAlignment="1" applyProtection="1">
      <alignment horizontal="left" vertical="top"/>
    </xf>
    <xf numFmtId="0" fontId="11" fillId="0" borderId="38" xfId="0" applyNumberFormat="1" applyFont="1" applyFill="1" applyBorder="1" applyAlignment="1" applyProtection="1">
      <alignment horizontal="center" vertical="center"/>
    </xf>
    <xf numFmtId="0" fontId="11" fillId="0" borderId="62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0" fontId="12" fillId="24" borderId="52" xfId="0" applyNumberFormat="1" applyFont="1" applyFill="1" applyBorder="1" applyAlignment="1" applyProtection="1">
      <alignment horizontal="center" vertical="center" wrapText="1"/>
    </xf>
    <xf numFmtId="0" fontId="11" fillId="24" borderId="38" xfId="0" applyNumberFormat="1" applyFont="1" applyFill="1" applyBorder="1" applyAlignment="1" applyProtection="1">
      <alignment horizontal="center" vertical="center"/>
    </xf>
    <xf numFmtId="0" fontId="11" fillId="24" borderId="62" xfId="0" applyNumberFormat="1" applyFont="1" applyFill="1" applyBorder="1" applyAlignment="1" applyProtection="1">
      <alignment horizontal="center" vertical="center"/>
    </xf>
    <xf numFmtId="0" fontId="11" fillId="24" borderId="69" xfId="0" applyNumberFormat="1" applyFont="1" applyFill="1" applyBorder="1" applyAlignment="1" applyProtection="1">
      <alignment horizontal="center" vertical="center"/>
    </xf>
    <xf numFmtId="0" fontId="11" fillId="24" borderId="33" xfId="0" applyNumberFormat="1" applyFont="1" applyFill="1" applyBorder="1" applyAlignment="1" applyProtection="1">
      <alignment horizontal="center" vertical="center"/>
    </xf>
    <xf numFmtId="0" fontId="11" fillId="0" borderId="33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 vertical="center"/>
    </xf>
    <xf numFmtId="0" fontId="11" fillId="24" borderId="73" xfId="0" applyNumberFormat="1" applyFont="1" applyFill="1" applyBorder="1" applyAlignment="1" applyProtection="1">
      <alignment horizontal="center" vertical="center"/>
    </xf>
    <xf numFmtId="0" fontId="12" fillId="0" borderId="56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80" xfId="0" applyNumberFormat="1" applyFont="1" applyFill="1" applyBorder="1" applyAlignment="1" applyProtection="1">
      <alignment horizontal="center" vertical="center"/>
    </xf>
    <xf numFmtId="0" fontId="11" fillId="24" borderId="27" xfId="0" applyNumberFormat="1" applyFont="1" applyFill="1" applyBorder="1" applyAlignment="1" applyProtection="1">
      <alignment horizontal="center" vertical="center" wrapText="1"/>
    </xf>
    <xf numFmtId="0" fontId="11" fillId="24" borderId="37" xfId="0" applyNumberFormat="1" applyFont="1" applyFill="1" applyBorder="1" applyAlignment="1" applyProtection="1">
      <alignment horizontal="center" vertical="center" wrapText="1"/>
    </xf>
    <xf numFmtId="0" fontId="11" fillId="24" borderId="37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2" fillId="24" borderId="60" xfId="0" applyNumberFormat="1" applyFont="1" applyFill="1" applyBorder="1" applyAlignment="1" applyProtection="1">
      <alignment horizontal="center" vertical="center" wrapText="1"/>
    </xf>
    <xf numFmtId="0" fontId="11" fillId="24" borderId="33" xfId="0" applyNumberFormat="1" applyFont="1" applyFill="1" applyBorder="1" applyAlignment="1" applyProtection="1">
      <alignment horizontal="center" vertical="center" wrapText="1"/>
    </xf>
    <xf numFmtId="0" fontId="11" fillId="24" borderId="11" xfId="0" applyNumberFormat="1" applyFont="1" applyFill="1" applyBorder="1" applyAlignment="1" applyProtection="1">
      <alignment horizontal="center" vertical="center" wrapText="1"/>
    </xf>
    <xf numFmtId="0" fontId="11" fillId="24" borderId="33" xfId="0" applyNumberFormat="1" applyFont="1" applyFill="1" applyBorder="1" applyAlignment="1" applyProtection="1">
      <alignment horizontal="center"/>
    </xf>
    <xf numFmtId="0" fontId="11" fillId="24" borderId="22" xfId="0" applyNumberFormat="1" applyFont="1" applyFill="1" applyBorder="1" applyAlignment="1" applyProtection="1">
      <alignment horizontal="center" vertical="center"/>
    </xf>
    <xf numFmtId="0" fontId="12" fillId="24" borderId="56" xfId="0" applyNumberFormat="1" applyFont="1" applyFill="1" applyBorder="1" applyAlignment="1" applyProtection="1">
      <alignment horizontal="center" vertical="center"/>
    </xf>
    <xf numFmtId="0" fontId="11" fillId="24" borderId="82" xfId="0" applyNumberFormat="1" applyFont="1" applyFill="1" applyBorder="1" applyAlignment="1" applyProtection="1">
      <alignment horizontal="center" vertical="center"/>
    </xf>
    <xf numFmtId="0" fontId="11" fillId="24" borderId="80" xfId="0" applyNumberFormat="1" applyFont="1" applyFill="1" applyBorder="1" applyAlignment="1" applyProtection="1">
      <alignment horizontal="center" vertical="center"/>
    </xf>
    <xf numFmtId="0" fontId="11" fillId="24" borderId="17" xfId="0" applyNumberFormat="1" applyFont="1" applyFill="1" applyBorder="1" applyAlignment="1" applyProtection="1">
      <alignment horizontal="center" vertical="center"/>
    </xf>
    <xf numFmtId="0" fontId="12" fillId="24" borderId="60" xfId="0" applyNumberFormat="1" applyFont="1" applyFill="1" applyBorder="1" applyAlignment="1" applyProtection="1">
      <alignment horizontal="center" vertical="center"/>
    </xf>
    <xf numFmtId="0" fontId="12" fillId="0" borderId="60" xfId="0" applyNumberFormat="1" applyFont="1" applyFill="1" applyBorder="1" applyAlignment="1" applyProtection="1">
      <alignment horizontal="center" vertical="center"/>
    </xf>
    <xf numFmtId="0" fontId="11" fillId="24" borderId="16" xfId="0" applyNumberFormat="1" applyFont="1" applyFill="1" applyBorder="1" applyAlignment="1" applyProtection="1">
      <alignment horizontal="center" vertical="top"/>
    </xf>
    <xf numFmtId="0" fontId="5" fillId="24" borderId="37" xfId="0" applyNumberFormat="1" applyFont="1" applyFill="1" applyBorder="1" applyAlignment="1" applyProtection="1">
      <alignment horizontal="center" vertical="top" wrapText="1"/>
    </xf>
    <xf numFmtId="0" fontId="5" fillId="24" borderId="37" xfId="0" applyNumberFormat="1" applyFont="1" applyFill="1" applyBorder="1" applyAlignment="1" applyProtection="1">
      <alignment horizontal="center" vertical="top"/>
    </xf>
    <xf numFmtId="0" fontId="11" fillId="24" borderId="37" xfId="0" applyNumberFormat="1" applyFont="1" applyFill="1" applyBorder="1" applyAlignment="1" applyProtection="1">
      <alignment horizontal="center" vertical="top"/>
    </xf>
    <xf numFmtId="0" fontId="11" fillId="24" borderId="55" xfId="0" applyNumberFormat="1" applyFont="1" applyFill="1" applyBorder="1" applyAlignment="1" applyProtection="1">
      <alignment horizontal="center" vertical="top"/>
    </xf>
    <xf numFmtId="0" fontId="5" fillId="0" borderId="22" xfId="0" applyNumberFormat="1" applyFont="1" applyFill="1" applyBorder="1" applyAlignment="1" applyProtection="1">
      <alignment textRotation="90" wrapText="1"/>
    </xf>
    <xf numFmtId="0" fontId="11" fillId="24" borderId="17" xfId="0" applyNumberFormat="1" applyFont="1" applyFill="1" applyBorder="1" applyAlignment="1" applyProtection="1">
      <alignment horizontal="center" vertical="top"/>
    </xf>
    <xf numFmtId="0" fontId="5" fillId="24" borderId="11" xfId="0" applyNumberFormat="1" applyFont="1" applyFill="1" applyBorder="1" applyAlignment="1" applyProtection="1">
      <alignment horizontal="center" vertical="top" wrapText="1"/>
    </xf>
    <xf numFmtId="0" fontId="5" fillId="24" borderId="11" xfId="0" applyNumberFormat="1" applyFont="1" applyFill="1" applyBorder="1" applyAlignment="1" applyProtection="1">
      <alignment horizontal="center" vertical="top"/>
    </xf>
    <xf numFmtId="0" fontId="11" fillId="24" borderId="11" xfId="0" applyNumberFormat="1" applyFont="1" applyFill="1" applyBorder="1" applyAlignment="1" applyProtection="1">
      <alignment horizontal="center" vertical="top"/>
    </xf>
    <xf numFmtId="0" fontId="11" fillId="24" borderId="22" xfId="0" applyNumberFormat="1" applyFont="1" applyFill="1" applyBorder="1" applyAlignment="1" applyProtection="1">
      <alignment horizontal="center" vertical="top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2" fillId="0" borderId="59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24" borderId="18" xfId="0" applyNumberFormat="1" applyFont="1" applyFill="1" applyBorder="1" applyAlignment="1" applyProtection="1">
      <alignment horizontal="center" vertical="center"/>
    </xf>
    <xf numFmtId="0" fontId="12" fillId="24" borderId="45" xfId="0" applyNumberFormat="1" applyFont="1" applyFill="1" applyBorder="1" applyAlignment="1" applyProtection="1">
      <alignment horizontal="center" vertical="center"/>
    </xf>
    <xf numFmtId="0" fontId="12" fillId="24" borderId="30" xfId="0" applyNumberFormat="1" applyFont="1" applyFill="1" applyBorder="1" applyAlignment="1" applyProtection="1">
      <alignment horizontal="center" vertical="center"/>
    </xf>
    <xf numFmtId="0" fontId="5" fillId="24" borderId="79" xfId="43" applyFont="1" applyFill="1" applyBorder="1" applyAlignment="1">
      <alignment horizontal="center" vertical="center" wrapText="1"/>
    </xf>
    <xf numFmtId="0" fontId="5" fillId="24" borderId="62" xfId="43" applyFont="1" applyFill="1" applyBorder="1" applyAlignment="1">
      <alignment vertical="center" wrapText="1"/>
    </xf>
    <xf numFmtId="0" fontId="5" fillId="24" borderId="24" xfId="43" applyFont="1" applyFill="1" applyBorder="1" applyAlignment="1">
      <alignment horizontal="center" vertical="center" wrapText="1"/>
    </xf>
    <xf numFmtId="0" fontId="5" fillId="24" borderId="80" xfId="43" applyFont="1" applyFill="1" applyBorder="1" applyAlignment="1">
      <alignment vertical="center" wrapText="1"/>
    </xf>
    <xf numFmtId="0" fontId="11" fillId="0" borderId="29" xfId="0" applyNumberFormat="1" applyFont="1" applyFill="1" applyBorder="1" applyAlignment="1" applyProtection="1">
      <alignment horizontal="center" vertical="center"/>
    </xf>
    <xf numFmtId="0" fontId="35" fillId="0" borderId="61" xfId="0" applyNumberFormat="1" applyFont="1" applyFill="1" applyBorder="1" applyAlignment="1" applyProtection="1">
      <alignment vertical="top"/>
    </xf>
    <xf numFmtId="0" fontId="35" fillId="0" borderId="80" xfId="0" applyNumberFormat="1" applyFont="1" applyFill="1" applyBorder="1" applyAlignment="1" applyProtection="1">
      <alignment vertical="top"/>
    </xf>
    <xf numFmtId="0" fontId="35" fillId="0" borderId="69" xfId="0" applyNumberFormat="1" applyFont="1" applyFill="1" applyBorder="1" applyAlignment="1" applyProtection="1">
      <alignment vertical="top"/>
    </xf>
    <xf numFmtId="0" fontId="35" fillId="0" borderId="81" xfId="0" applyNumberFormat="1" applyFont="1" applyFill="1" applyBorder="1" applyAlignment="1" applyProtection="1">
      <alignment vertical="top"/>
    </xf>
    <xf numFmtId="0" fontId="35" fillId="24" borderId="11" xfId="0" applyNumberFormat="1" applyFont="1" applyFill="1" applyBorder="1" applyAlignment="1" applyProtection="1">
      <alignment horizontal="center" vertical="top"/>
    </xf>
    <xf numFmtId="0" fontId="42" fillId="0" borderId="27" xfId="0" applyNumberFormat="1" applyFont="1" applyFill="1" applyBorder="1" applyAlignment="1" applyProtection="1">
      <alignment horizontal="center" vertical="center"/>
    </xf>
    <xf numFmtId="0" fontId="42" fillId="0" borderId="32" xfId="0" applyNumberFormat="1" applyFont="1" applyFill="1" applyBorder="1" applyAlignment="1" applyProtection="1">
      <alignment horizontal="center" vertical="center"/>
    </xf>
    <xf numFmtId="0" fontId="42" fillId="0" borderId="14" xfId="0" applyNumberFormat="1" applyFont="1" applyFill="1" applyBorder="1" applyAlignment="1" applyProtection="1">
      <alignment horizontal="center" vertical="center"/>
    </xf>
    <xf numFmtId="0" fontId="42" fillId="24" borderId="62" xfId="0" applyNumberFormat="1" applyFont="1" applyFill="1" applyBorder="1" applyAlignment="1" applyProtection="1">
      <alignment horizontal="center" vertical="center"/>
    </xf>
    <xf numFmtId="0" fontId="42" fillId="24" borderId="27" xfId="0" applyNumberFormat="1" applyFont="1" applyFill="1" applyBorder="1" applyAlignment="1" applyProtection="1">
      <alignment horizontal="center" vertical="center"/>
    </xf>
    <xf numFmtId="0" fontId="42" fillId="24" borderId="32" xfId="0" applyNumberFormat="1" applyFont="1" applyFill="1" applyBorder="1" applyAlignment="1" applyProtection="1">
      <alignment horizontal="center" vertical="center"/>
    </xf>
    <xf numFmtId="0" fontId="42" fillId="0" borderId="37" xfId="0" applyNumberFormat="1" applyFont="1" applyFill="1" applyBorder="1" applyAlignment="1" applyProtection="1">
      <alignment horizontal="center" vertical="center"/>
    </xf>
    <xf numFmtId="0" fontId="42" fillId="0" borderId="13" xfId="0" applyNumberFormat="1" applyFont="1" applyFill="1" applyBorder="1" applyAlignment="1" applyProtection="1">
      <alignment horizontal="center" vertical="center"/>
    </xf>
    <xf numFmtId="0" fontId="42" fillId="0" borderId="34" xfId="0" applyNumberFormat="1" applyFont="1" applyFill="1" applyBorder="1" applyAlignment="1" applyProtection="1">
      <alignment horizontal="center" vertical="center"/>
    </xf>
    <xf numFmtId="0" fontId="42" fillId="24" borderId="13" xfId="0" applyNumberFormat="1" applyFont="1" applyFill="1" applyBorder="1" applyAlignment="1" applyProtection="1">
      <alignment horizontal="center" vertical="center"/>
    </xf>
    <xf numFmtId="0" fontId="42" fillId="24" borderId="11" xfId="0" applyNumberFormat="1" applyFont="1" applyFill="1" applyBorder="1" applyAlignment="1" applyProtection="1">
      <alignment horizontal="center" vertical="center"/>
    </xf>
    <xf numFmtId="0" fontId="11" fillId="24" borderId="34" xfId="0" applyNumberFormat="1" applyFont="1" applyFill="1" applyBorder="1" applyAlignment="1" applyProtection="1">
      <alignment horizontal="center" vertical="center"/>
    </xf>
    <xf numFmtId="0" fontId="11" fillId="24" borderId="83" xfId="0" applyNumberFormat="1" applyFont="1" applyFill="1" applyBorder="1" applyAlignment="1" applyProtection="1">
      <alignment horizontal="center" vertical="center"/>
    </xf>
    <xf numFmtId="0" fontId="11" fillId="24" borderId="65" xfId="0" applyNumberFormat="1" applyFont="1" applyFill="1" applyBorder="1" applyAlignment="1" applyProtection="1">
      <alignment vertical="top"/>
    </xf>
    <xf numFmtId="0" fontId="11" fillId="24" borderId="54" xfId="0" applyNumberFormat="1" applyFont="1" applyFill="1" applyBorder="1" applyAlignment="1" applyProtection="1">
      <alignment vertical="top" wrapText="1"/>
    </xf>
    <xf numFmtId="0" fontId="11" fillId="24" borderId="54" xfId="0" applyNumberFormat="1" applyFont="1" applyFill="1" applyBorder="1" applyAlignment="1" applyProtection="1">
      <alignment vertical="top"/>
    </xf>
    <xf numFmtId="0" fontId="11" fillId="24" borderId="74" xfId="0" applyNumberFormat="1" applyFont="1" applyFill="1" applyBorder="1" applyAlignment="1" applyProtection="1">
      <alignment horizontal="left" vertical="top"/>
    </xf>
    <xf numFmtId="0" fontId="5" fillId="0" borderId="57" xfId="0" applyNumberFormat="1" applyFont="1" applyFill="1" applyBorder="1" applyAlignment="1" applyProtection="1">
      <alignment horizontal="center" vertical="top" wrapText="1"/>
    </xf>
    <xf numFmtId="0" fontId="5" fillId="0" borderId="40" xfId="0" applyNumberFormat="1" applyFont="1" applyFill="1" applyBorder="1" applyAlignment="1" applyProtection="1">
      <alignment horizontal="center" vertical="center" wrapText="1"/>
    </xf>
    <xf numFmtId="0" fontId="5" fillId="0" borderId="4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5" fillId="0" borderId="42" xfId="0" applyNumberFormat="1" applyFont="1" applyFill="1" applyBorder="1" applyAlignment="1" applyProtection="1">
      <alignment horizontal="center" textRotation="90" wrapText="1"/>
    </xf>
    <xf numFmtId="0" fontId="12" fillId="24" borderId="42" xfId="0" applyNumberFormat="1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1" fillId="24" borderId="26" xfId="0" applyNumberFormat="1" applyFont="1" applyFill="1" applyBorder="1" applyAlignment="1" applyProtection="1">
      <alignment horizontal="center" vertical="center"/>
    </xf>
    <xf numFmtId="0" fontId="11" fillId="24" borderId="0" xfId="0" applyNumberFormat="1" applyFont="1" applyFill="1" applyBorder="1" applyAlignment="1" applyProtection="1">
      <alignment horizontal="center" vertical="center"/>
    </xf>
    <xf numFmtId="0" fontId="42" fillId="24" borderId="26" xfId="0" applyNumberFormat="1" applyFont="1" applyFill="1" applyBorder="1" applyAlignment="1" applyProtection="1">
      <alignment horizontal="center" vertical="center"/>
    </xf>
    <xf numFmtId="0" fontId="12" fillId="24" borderId="57" xfId="0" applyNumberFormat="1" applyFont="1" applyFill="1" applyBorder="1" applyAlignment="1" applyProtection="1">
      <alignment horizontal="center" vertical="center"/>
    </xf>
    <xf numFmtId="0" fontId="11" fillId="24" borderId="65" xfId="0" applyNumberFormat="1" applyFont="1" applyFill="1" applyBorder="1" applyAlignment="1" applyProtection="1">
      <alignment horizontal="center" vertical="center"/>
    </xf>
    <xf numFmtId="0" fontId="12" fillId="0" borderId="57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center"/>
    </xf>
    <xf numFmtId="0" fontId="11" fillId="24" borderId="54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29" xfId="0" applyNumberFormat="1" applyFont="1" applyFill="1" applyBorder="1" applyAlignment="1" applyProtection="1">
      <alignment horizontal="center" vertical="center" wrapText="1"/>
    </xf>
    <xf numFmtId="0" fontId="11" fillId="24" borderId="31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vertical="top"/>
    </xf>
    <xf numFmtId="0" fontId="35" fillId="0" borderId="82" xfId="0" applyNumberFormat="1" applyFont="1" applyFill="1" applyBorder="1" applyAlignment="1" applyProtection="1">
      <alignment vertical="center" wrapText="1"/>
    </xf>
    <xf numFmtId="0" fontId="35" fillId="0" borderId="80" xfId="0" applyNumberFormat="1" applyFont="1" applyFill="1" applyBorder="1" applyAlignment="1" applyProtection="1">
      <alignment vertical="center" wrapText="1"/>
    </xf>
    <xf numFmtId="0" fontId="35" fillId="0" borderId="20" xfId="0" applyNumberFormat="1" applyFont="1" applyFill="1" applyBorder="1" applyAlignment="1" applyProtection="1">
      <alignment vertical="center" wrapText="1"/>
    </xf>
    <xf numFmtId="0" fontId="38" fillId="0" borderId="56" xfId="0" applyNumberFormat="1" applyFont="1" applyFill="1" applyBorder="1" applyAlignment="1" applyProtection="1">
      <alignment vertical="top" wrapText="1"/>
    </xf>
    <xf numFmtId="0" fontId="11" fillId="24" borderId="23" xfId="0" applyNumberFormat="1" applyFont="1" applyFill="1" applyBorder="1" applyAlignment="1" applyProtection="1">
      <alignment horizontal="center" vertical="center" wrapText="1"/>
    </xf>
    <xf numFmtId="0" fontId="11" fillId="24" borderId="74" xfId="0" applyNumberFormat="1" applyFont="1" applyFill="1" applyBorder="1" applyAlignment="1" applyProtection="1">
      <alignment horizontal="center" vertical="center"/>
    </xf>
    <xf numFmtId="0" fontId="42" fillId="24" borderId="12" xfId="0" applyNumberFormat="1" applyFont="1" applyFill="1" applyBorder="1" applyAlignment="1" applyProtection="1">
      <alignment horizontal="center" vertical="center"/>
    </xf>
    <xf numFmtId="0" fontId="42" fillId="24" borderId="29" xfId="0" applyNumberFormat="1" applyFont="1" applyFill="1" applyBorder="1" applyAlignment="1" applyProtection="1">
      <alignment horizontal="center" vertical="center"/>
    </xf>
    <xf numFmtId="0" fontId="11" fillId="24" borderId="37" xfId="0" applyNumberFormat="1" applyFont="1" applyFill="1" applyBorder="1" applyAlignment="1" applyProtection="1">
      <alignment horizontal="center" vertical="top" wrapText="1"/>
    </xf>
    <xf numFmtId="0" fontId="5" fillId="24" borderId="37" xfId="0" applyNumberFormat="1" applyFont="1" applyFill="1" applyBorder="1" applyAlignment="1" applyProtection="1">
      <alignment horizontal="center" vertical="center" wrapText="1"/>
    </xf>
    <xf numFmtId="0" fontId="5" fillId="24" borderId="13" xfId="0" applyNumberFormat="1" applyFont="1" applyFill="1" applyBorder="1" applyAlignment="1" applyProtection="1">
      <alignment horizontal="center" vertical="center" wrapText="1"/>
    </xf>
    <xf numFmtId="0" fontId="5" fillId="24" borderId="11" xfId="0" applyNumberFormat="1" applyFont="1" applyFill="1" applyBorder="1" applyAlignment="1" applyProtection="1">
      <alignment horizontal="center" vertical="center" wrapText="1"/>
    </xf>
    <xf numFmtId="0" fontId="12" fillId="24" borderId="18" xfId="0" applyNumberFormat="1" applyFont="1" applyFill="1" applyBorder="1" applyAlignment="1" applyProtection="1">
      <alignment horizontal="center" vertical="center" textRotation="90"/>
    </xf>
    <xf numFmtId="0" fontId="12" fillId="24" borderId="13" xfId="0" applyNumberFormat="1" applyFont="1" applyFill="1" applyBorder="1" applyAlignment="1" applyProtection="1">
      <alignment horizontal="center" vertical="center" textRotation="90"/>
    </xf>
    <xf numFmtId="0" fontId="11" fillId="24" borderId="25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vertical="center"/>
    </xf>
    <xf numFmtId="0" fontId="11" fillId="24" borderId="30" xfId="0" applyNumberFormat="1" applyFont="1" applyFill="1" applyBorder="1" applyAlignment="1" applyProtection="1">
      <alignment vertical="center" wrapText="1"/>
    </xf>
    <xf numFmtId="0" fontId="11" fillId="24" borderId="83" xfId="0" applyNumberFormat="1" applyFont="1" applyFill="1" applyBorder="1" applyAlignment="1" applyProtection="1">
      <alignment horizontal="center" vertical="center" wrapText="1"/>
    </xf>
    <xf numFmtId="0" fontId="35" fillId="0" borderId="62" xfId="0" applyNumberFormat="1" applyFont="1" applyFill="1" applyBorder="1" applyAlignment="1" applyProtection="1">
      <alignment vertical="center" wrapText="1"/>
    </xf>
    <xf numFmtId="0" fontId="2" fillId="24" borderId="45" xfId="36" applyNumberFormat="1" applyFont="1" applyFill="1" applyBorder="1" applyAlignment="1" applyProtection="1">
      <alignment horizontal="center" vertical="center"/>
    </xf>
    <xf numFmtId="0" fontId="2" fillId="24" borderId="30" xfId="36" applyNumberFormat="1" applyFont="1" applyFill="1" applyBorder="1" applyAlignment="1" applyProtection="1">
      <alignment horizontal="center" vertical="center"/>
    </xf>
    <xf numFmtId="0" fontId="2" fillId="24" borderId="31" xfId="36" applyNumberFormat="1" applyFont="1" applyFill="1" applyBorder="1" applyAlignment="1" applyProtection="1">
      <alignment horizontal="center" vertical="center"/>
    </xf>
    <xf numFmtId="0" fontId="7" fillId="0" borderId="72" xfId="36" applyNumberFormat="1" applyFont="1" applyFill="1" applyBorder="1" applyAlignment="1" applyProtection="1">
      <alignment vertical="top"/>
    </xf>
    <xf numFmtId="0" fontId="11" fillId="24" borderId="14" xfId="0" applyNumberFormat="1" applyFont="1" applyFill="1" applyBorder="1" applyAlignment="1" applyProtection="1">
      <alignment horizontal="center" vertical="center"/>
    </xf>
    <xf numFmtId="0" fontId="35" fillId="24" borderId="69" xfId="0" applyNumberFormat="1" applyFont="1" applyFill="1" applyBorder="1" applyAlignment="1" applyProtection="1">
      <alignment vertical="top"/>
    </xf>
    <xf numFmtId="0" fontId="35" fillId="24" borderId="81" xfId="0" applyNumberFormat="1" applyFont="1" applyFill="1" applyBorder="1" applyAlignment="1" applyProtection="1">
      <alignment vertical="top"/>
    </xf>
    <xf numFmtId="0" fontId="35" fillId="24" borderId="81" xfId="0" applyNumberFormat="1" applyFont="1" applyFill="1" applyBorder="1" applyAlignment="1" applyProtection="1">
      <alignment horizontal="left" vertical="center" wrapText="1"/>
    </xf>
    <xf numFmtId="0" fontId="35" fillId="24" borderId="80" xfId="0" applyNumberFormat="1" applyFont="1" applyFill="1" applyBorder="1" applyAlignment="1" applyProtection="1">
      <alignment vertical="top"/>
    </xf>
    <xf numFmtId="0" fontId="35" fillId="24" borderId="47" xfId="0" applyNumberFormat="1" applyFont="1" applyFill="1" applyBorder="1" applyAlignment="1" applyProtection="1">
      <alignment vertical="top"/>
    </xf>
    <xf numFmtId="0" fontId="35" fillId="24" borderId="62" xfId="0" applyNumberFormat="1" applyFont="1" applyFill="1" applyBorder="1" applyAlignment="1" applyProtection="1">
      <alignment vertical="top"/>
    </xf>
    <xf numFmtId="0" fontId="11" fillId="24" borderId="16" xfId="0" applyNumberFormat="1" applyFont="1" applyFill="1" applyBorder="1" applyAlignment="1" applyProtection="1">
      <alignment horizontal="center" vertical="center"/>
    </xf>
    <xf numFmtId="0" fontId="11" fillId="24" borderId="10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/>
    </xf>
    <xf numFmtId="0" fontId="11" fillId="0" borderId="69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24" borderId="31" xfId="0" applyNumberFormat="1" applyFont="1" applyFill="1" applyBorder="1" applyAlignment="1" applyProtection="1">
      <alignment horizontal="center" vertical="center" wrapText="1"/>
    </xf>
    <xf numFmtId="0" fontId="11" fillId="24" borderId="30" xfId="0" applyNumberFormat="1" applyFont="1" applyFill="1" applyBorder="1" applyAlignment="1" applyProtection="1">
      <alignment horizontal="center" vertical="center"/>
    </xf>
    <xf numFmtId="0" fontId="11" fillId="24" borderId="42" xfId="0" applyNumberFormat="1" applyFont="1" applyFill="1" applyBorder="1" applyAlignment="1" applyProtection="1">
      <alignment horizontal="center" vertical="center"/>
    </xf>
    <xf numFmtId="0" fontId="11" fillId="0" borderId="81" xfId="0" applyNumberFormat="1" applyFont="1" applyFill="1" applyBorder="1" applyAlignment="1" applyProtection="1">
      <alignment horizontal="center"/>
    </xf>
    <xf numFmtId="0" fontId="11" fillId="0" borderId="76" xfId="0" applyNumberFormat="1" applyFont="1" applyFill="1" applyBorder="1" applyAlignment="1" applyProtection="1">
      <alignment horizontal="center"/>
    </xf>
    <xf numFmtId="0" fontId="35" fillId="0" borderId="81" xfId="0" applyNumberFormat="1" applyFont="1" applyFill="1" applyBorder="1" applyAlignment="1" applyProtection="1">
      <alignment vertical="center" wrapText="1"/>
    </xf>
    <xf numFmtId="0" fontId="11" fillId="24" borderId="15" xfId="0" applyNumberFormat="1" applyFont="1" applyFill="1" applyBorder="1" applyAlignment="1" applyProtection="1">
      <alignment horizontal="center" vertical="center"/>
    </xf>
    <xf numFmtId="0" fontId="11" fillId="24" borderId="81" xfId="0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top"/>
    </xf>
    <xf numFmtId="0" fontId="44" fillId="0" borderId="45" xfId="0" applyNumberFormat="1" applyFont="1" applyFill="1" applyBorder="1" applyAlignment="1" applyProtection="1">
      <alignment horizontal="center" vertical="center"/>
    </xf>
    <xf numFmtId="0" fontId="44" fillId="0" borderId="30" xfId="0" applyNumberFormat="1" applyFont="1" applyFill="1" applyBorder="1" applyAlignment="1" applyProtection="1">
      <alignment horizontal="center" vertical="center"/>
    </xf>
    <xf numFmtId="0" fontId="44" fillId="0" borderId="31" xfId="0" applyNumberFormat="1" applyFont="1" applyFill="1" applyBorder="1" applyAlignment="1" applyProtection="1">
      <alignment horizontal="center" vertical="center"/>
    </xf>
    <xf numFmtId="0" fontId="44" fillId="24" borderId="45" xfId="0" applyNumberFormat="1" applyFont="1" applyFill="1" applyBorder="1" applyAlignment="1" applyProtection="1">
      <alignment horizontal="center" vertical="center"/>
    </xf>
    <xf numFmtId="0" fontId="44" fillId="24" borderId="30" xfId="0" applyNumberFormat="1" applyFont="1" applyFill="1" applyBorder="1" applyAlignment="1" applyProtection="1">
      <alignment horizontal="center" vertical="center"/>
    </xf>
    <xf numFmtId="0" fontId="44" fillId="24" borderId="31" xfId="0" applyNumberFormat="1" applyFont="1" applyFill="1" applyBorder="1" applyAlignment="1" applyProtection="1">
      <alignment horizontal="center" vertical="center"/>
    </xf>
    <xf numFmtId="0" fontId="5" fillId="26" borderId="23" xfId="0" applyNumberFormat="1" applyFont="1" applyFill="1" applyBorder="1" applyAlignment="1" applyProtection="1">
      <alignment textRotation="90" wrapText="1"/>
    </xf>
    <xf numFmtId="0" fontId="5" fillId="26" borderId="22" xfId="0" applyNumberFormat="1" applyFont="1" applyFill="1" applyBorder="1" applyAlignment="1" applyProtection="1">
      <alignment textRotation="90" wrapText="1"/>
    </xf>
    <xf numFmtId="0" fontId="12" fillId="26" borderId="67" xfId="0" applyNumberFormat="1" applyFont="1" applyFill="1" applyBorder="1" applyAlignment="1" applyProtection="1">
      <alignment horizontal="center" vertical="center"/>
    </xf>
    <xf numFmtId="0" fontId="12" fillId="26" borderId="30" xfId="0" applyNumberFormat="1" applyFont="1" applyFill="1" applyBorder="1" applyAlignment="1" applyProtection="1">
      <alignment horizontal="center" vertical="center"/>
    </xf>
    <xf numFmtId="0" fontId="12" fillId="26" borderId="31" xfId="0" applyNumberFormat="1" applyFont="1" applyFill="1" applyBorder="1" applyAlignment="1" applyProtection="1">
      <alignment horizontal="center" vertical="center"/>
    </xf>
    <xf numFmtId="0" fontId="12" fillId="26" borderId="58" xfId="0" applyNumberFormat="1" applyFont="1" applyFill="1" applyBorder="1" applyAlignment="1" applyProtection="1">
      <alignment horizontal="center" vertical="center"/>
    </xf>
    <xf numFmtId="0" fontId="12" fillId="26" borderId="36" xfId="0" applyNumberFormat="1" applyFont="1" applyFill="1" applyBorder="1" applyAlignment="1" applyProtection="1">
      <alignment horizontal="center" vertical="center"/>
    </xf>
    <xf numFmtId="0" fontId="12" fillId="26" borderId="60" xfId="0" applyNumberFormat="1" applyFont="1" applyFill="1" applyBorder="1" applyAlignment="1" applyProtection="1">
      <alignment horizontal="center" vertical="center"/>
    </xf>
    <xf numFmtId="0" fontId="11" fillId="26" borderId="38" xfId="0" applyNumberFormat="1" applyFont="1" applyFill="1" applyBorder="1" applyAlignment="1" applyProtection="1">
      <alignment horizontal="center" vertical="center"/>
    </xf>
    <xf numFmtId="0" fontId="11" fillId="26" borderId="32" xfId="0" applyNumberFormat="1" applyFont="1" applyFill="1" applyBorder="1" applyAlignment="1" applyProtection="1">
      <alignment horizontal="center" vertical="center"/>
    </xf>
    <xf numFmtId="0" fontId="11" fillId="26" borderId="18" xfId="0" applyNumberFormat="1" applyFont="1" applyFill="1" applyBorder="1" applyAlignment="1" applyProtection="1">
      <alignment horizontal="center" vertical="center"/>
    </xf>
    <xf numFmtId="0" fontId="11" fillId="26" borderId="75" xfId="0" applyNumberFormat="1" applyFont="1" applyFill="1" applyBorder="1" applyAlignment="1" applyProtection="1">
      <alignment horizontal="center" vertical="center"/>
    </xf>
    <xf numFmtId="0" fontId="11" fillId="26" borderId="15" xfId="0" applyNumberFormat="1" applyFont="1" applyFill="1" applyBorder="1" applyAlignment="1" applyProtection="1">
      <alignment horizontal="center" vertical="center"/>
    </xf>
    <xf numFmtId="0" fontId="11" fillId="26" borderId="13" xfId="0" applyNumberFormat="1" applyFont="1" applyFill="1" applyBorder="1" applyAlignment="1" applyProtection="1">
      <alignment horizontal="center" vertical="center"/>
    </xf>
    <xf numFmtId="0" fontId="11" fillId="26" borderId="83" xfId="0" applyNumberFormat="1" applyFont="1" applyFill="1" applyBorder="1" applyAlignment="1" applyProtection="1">
      <alignment horizontal="center" vertical="center"/>
    </xf>
    <xf numFmtId="0" fontId="12" fillId="26" borderId="77" xfId="0" applyNumberFormat="1" applyFont="1" applyFill="1" applyBorder="1" applyAlignment="1" applyProtection="1">
      <alignment horizontal="center" vertical="center"/>
    </xf>
    <xf numFmtId="0" fontId="11" fillId="26" borderId="47" xfId="0" applyNumberFormat="1" applyFont="1" applyFill="1" applyBorder="1" applyAlignment="1" applyProtection="1">
      <alignment horizontal="center" vertical="center"/>
    </xf>
    <xf numFmtId="0" fontId="11" fillId="26" borderId="43" xfId="0" applyNumberFormat="1" applyFont="1" applyFill="1" applyBorder="1" applyAlignment="1" applyProtection="1">
      <alignment horizontal="center" vertical="center"/>
    </xf>
    <xf numFmtId="0" fontId="11" fillId="26" borderId="66" xfId="0" applyNumberFormat="1" applyFont="1" applyFill="1" applyBorder="1" applyAlignment="1" applyProtection="1">
      <alignment horizontal="center" vertical="center"/>
    </xf>
    <xf numFmtId="0" fontId="11" fillId="26" borderId="12" xfId="0" applyNumberFormat="1" applyFont="1" applyFill="1" applyBorder="1" applyAlignment="1" applyProtection="1">
      <alignment horizontal="center" vertical="center"/>
    </xf>
    <xf numFmtId="0" fontId="11" fillId="26" borderId="20" xfId="0" applyNumberFormat="1" applyFont="1" applyFill="1" applyBorder="1" applyAlignment="1" applyProtection="1">
      <alignment horizontal="center" vertical="center"/>
    </xf>
    <xf numFmtId="0" fontId="11" fillId="26" borderId="36" xfId="0" applyNumberFormat="1" applyFont="1" applyFill="1" applyBorder="1" applyAlignment="1" applyProtection="1">
      <alignment horizontal="center" vertical="center"/>
    </xf>
    <xf numFmtId="0" fontId="11" fillId="26" borderId="27" xfId="0" applyNumberFormat="1" applyFont="1" applyFill="1" applyBorder="1" applyAlignment="1" applyProtection="1">
      <alignment horizontal="center" vertical="center"/>
    </xf>
    <xf numFmtId="0" fontId="11" fillId="26" borderId="37" xfId="0" applyNumberFormat="1" applyFont="1" applyFill="1" applyBorder="1" applyAlignment="1" applyProtection="1">
      <alignment horizontal="center" vertical="center"/>
    </xf>
    <xf numFmtId="0" fontId="11" fillId="26" borderId="28" xfId="0" applyNumberFormat="1" applyFont="1" applyFill="1" applyBorder="1" applyAlignment="1" applyProtection="1">
      <alignment horizontal="center" vertical="center"/>
    </xf>
    <xf numFmtId="0" fontId="12" fillId="26" borderId="52" xfId="0" applyNumberFormat="1" applyFont="1" applyFill="1" applyBorder="1" applyAlignment="1" applyProtection="1">
      <alignment horizontal="center" vertical="center"/>
    </xf>
    <xf numFmtId="0" fontId="11" fillId="26" borderId="52" xfId="0" applyNumberFormat="1" applyFont="1" applyFill="1" applyBorder="1" applyAlignment="1" applyProtection="1">
      <alignment horizontal="center" vertical="center"/>
    </xf>
    <xf numFmtId="0" fontId="11" fillId="26" borderId="77" xfId="0" applyNumberFormat="1" applyFont="1" applyFill="1" applyBorder="1" applyAlignment="1" applyProtection="1">
      <alignment horizontal="center" vertical="center"/>
    </xf>
    <xf numFmtId="0" fontId="44" fillId="26" borderId="45" xfId="0" applyNumberFormat="1" applyFont="1" applyFill="1" applyBorder="1" applyAlignment="1" applyProtection="1">
      <alignment horizontal="center" vertical="center"/>
    </xf>
    <xf numFmtId="0" fontId="44" fillId="26" borderId="30" xfId="0" applyNumberFormat="1" applyFont="1" applyFill="1" applyBorder="1" applyAlignment="1" applyProtection="1">
      <alignment horizontal="center" vertical="center"/>
    </xf>
    <xf numFmtId="0" fontId="44" fillId="26" borderId="78" xfId="0" applyNumberFormat="1" applyFont="1" applyFill="1" applyBorder="1" applyAlignment="1" applyProtection="1">
      <alignment horizontal="center" vertical="center"/>
    </xf>
    <xf numFmtId="0" fontId="11" fillId="26" borderId="60" xfId="0" applyNumberFormat="1" applyFont="1" applyFill="1" applyBorder="1" applyAlignment="1" applyProtection="1">
      <alignment horizontal="center" vertical="center"/>
    </xf>
    <xf numFmtId="0" fontId="11" fillId="26" borderId="33" xfId="0" applyNumberFormat="1" applyFont="1" applyFill="1" applyBorder="1" applyAlignment="1" applyProtection="1">
      <alignment horizontal="center" vertical="center"/>
    </xf>
    <xf numFmtId="0" fontId="11" fillId="26" borderId="11" xfId="0" applyNumberFormat="1" applyFont="1" applyFill="1" applyBorder="1" applyAlignment="1" applyProtection="1">
      <alignment horizontal="center" vertical="center"/>
    </xf>
    <xf numFmtId="0" fontId="11" fillId="26" borderId="16" xfId="0" applyNumberFormat="1" applyFont="1" applyFill="1" applyBorder="1" applyAlignment="1" applyProtection="1">
      <alignment horizontal="center" vertical="top"/>
    </xf>
    <xf numFmtId="0" fontId="11" fillId="26" borderId="18" xfId="0" applyNumberFormat="1" applyFont="1" applyFill="1" applyBorder="1" applyAlignment="1" applyProtection="1">
      <alignment horizontal="center" vertical="top"/>
    </xf>
    <xf numFmtId="0" fontId="11" fillId="26" borderId="17" xfId="0" applyNumberFormat="1" applyFont="1" applyFill="1" applyBorder="1" applyAlignment="1" applyProtection="1">
      <alignment horizontal="center" vertical="top"/>
    </xf>
    <xf numFmtId="0" fontId="5" fillId="26" borderId="37" xfId="0" applyNumberFormat="1" applyFont="1" applyFill="1" applyBorder="1" applyAlignment="1" applyProtection="1">
      <alignment horizontal="center" vertical="top" wrapText="1"/>
    </xf>
    <xf numFmtId="0" fontId="5" fillId="26" borderId="13" xfId="0" applyNumberFormat="1" applyFont="1" applyFill="1" applyBorder="1" applyAlignment="1" applyProtection="1">
      <alignment horizontal="center" vertical="top" wrapText="1"/>
    </xf>
    <xf numFmtId="0" fontId="5" fillId="26" borderId="11" xfId="0" applyNumberFormat="1" applyFont="1" applyFill="1" applyBorder="1" applyAlignment="1" applyProtection="1">
      <alignment horizontal="center" vertical="top" wrapText="1"/>
    </xf>
    <xf numFmtId="0" fontId="5" fillId="26" borderId="37" xfId="0" applyNumberFormat="1" applyFont="1" applyFill="1" applyBorder="1" applyAlignment="1" applyProtection="1">
      <alignment horizontal="center" vertical="center" wrapText="1"/>
    </xf>
    <xf numFmtId="0" fontId="5" fillId="26" borderId="13" xfId="0" applyNumberFormat="1" applyFont="1" applyFill="1" applyBorder="1" applyAlignment="1" applyProtection="1">
      <alignment horizontal="center" vertical="center" wrapText="1"/>
    </xf>
    <xf numFmtId="0" fontId="5" fillId="26" borderId="11" xfId="0" applyNumberFormat="1" applyFont="1" applyFill="1" applyBorder="1" applyAlignment="1" applyProtection="1">
      <alignment horizontal="center" vertical="center" wrapText="1"/>
    </xf>
    <xf numFmtId="0" fontId="5" fillId="26" borderId="37" xfId="0" applyNumberFormat="1" applyFont="1" applyFill="1" applyBorder="1" applyAlignment="1" applyProtection="1">
      <alignment horizontal="center" vertical="top"/>
    </xf>
    <xf numFmtId="0" fontId="5" fillId="26" borderId="13" xfId="0" applyNumberFormat="1" applyFont="1" applyFill="1" applyBorder="1" applyAlignment="1" applyProtection="1">
      <alignment horizontal="center" vertical="top"/>
    </xf>
    <xf numFmtId="0" fontId="5" fillId="26" borderId="11" xfId="0" applyNumberFormat="1" applyFont="1" applyFill="1" applyBorder="1" applyAlignment="1" applyProtection="1">
      <alignment horizontal="center" vertical="top"/>
    </xf>
    <xf numFmtId="0" fontId="11" fillId="26" borderId="37" xfId="0" applyNumberFormat="1" applyFont="1" applyFill="1" applyBorder="1" applyAlignment="1" applyProtection="1">
      <alignment horizontal="center" vertical="top" wrapText="1"/>
    </xf>
    <xf numFmtId="0" fontId="11" fillId="26" borderId="13" xfId="0" applyNumberFormat="1" applyFont="1" applyFill="1" applyBorder="1" applyAlignment="1" applyProtection="1">
      <alignment horizontal="center" vertical="top"/>
    </xf>
    <xf numFmtId="0" fontId="11" fillId="26" borderId="11" xfId="0" applyNumberFormat="1" applyFont="1" applyFill="1" applyBorder="1" applyAlignment="1" applyProtection="1">
      <alignment horizontal="center" vertical="top"/>
    </xf>
    <xf numFmtId="0" fontId="11" fillId="26" borderId="55" xfId="0" applyNumberFormat="1" applyFont="1" applyFill="1" applyBorder="1" applyAlignment="1" applyProtection="1">
      <alignment horizontal="center" vertical="top"/>
    </xf>
    <xf numFmtId="0" fontId="11" fillId="26" borderId="23" xfId="0" applyNumberFormat="1" applyFont="1" applyFill="1" applyBorder="1" applyAlignment="1" applyProtection="1">
      <alignment horizontal="center" vertical="top"/>
    </xf>
    <xf numFmtId="0" fontId="11" fillId="26" borderId="22" xfId="0" applyNumberFormat="1" applyFont="1" applyFill="1" applyBorder="1" applyAlignment="1" applyProtection="1">
      <alignment horizontal="center" vertical="top"/>
    </xf>
    <xf numFmtId="0" fontId="12" fillId="26" borderId="45" xfId="0" applyNumberFormat="1" applyFont="1" applyFill="1" applyBorder="1" applyAlignment="1" applyProtection="1">
      <alignment horizontal="center" vertical="center"/>
    </xf>
    <xf numFmtId="0" fontId="42" fillId="26" borderId="27" xfId="0" applyNumberFormat="1" applyFont="1" applyFill="1" applyBorder="1" applyAlignment="1" applyProtection="1">
      <alignment horizontal="center" vertical="center"/>
    </xf>
    <xf numFmtId="0" fontId="42" fillId="26" borderId="13" xfId="0" applyNumberFormat="1" applyFont="1" applyFill="1" applyBorder="1" applyAlignment="1" applyProtection="1">
      <alignment horizontal="center" vertical="center"/>
    </xf>
    <xf numFmtId="0" fontId="42" fillId="26" borderId="11" xfId="0" applyNumberFormat="1" applyFont="1" applyFill="1" applyBorder="1" applyAlignment="1" applyProtection="1">
      <alignment horizontal="center" vertical="center"/>
    </xf>
    <xf numFmtId="0" fontId="42" fillId="26" borderId="28" xfId="0" applyNumberFormat="1" applyFont="1" applyFill="1" applyBorder="1" applyAlignment="1" applyProtection="1">
      <alignment horizontal="center" vertical="center"/>
    </xf>
    <xf numFmtId="0" fontId="42" fillId="26" borderId="12" xfId="0" applyNumberFormat="1" applyFont="1" applyFill="1" applyBorder="1" applyAlignment="1" applyProtection="1">
      <alignment horizontal="center" vertical="center"/>
    </xf>
    <xf numFmtId="0" fontId="42" fillId="26" borderId="29" xfId="0" applyNumberFormat="1" applyFont="1" applyFill="1" applyBorder="1" applyAlignment="1" applyProtection="1">
      <alignment horizontal="center" vertical="center"/>
    </xf>
    <xf numFmtId="0" fontId="11" fillId="26" borderId="29" xfId="0" applyNumberFormat="1" applyFont="1" applyFill="1" applyBorder="1" applyAlignment="1" applyProtection="1">
      <alignment horizontal="center" vertical="center"/>
    </xf>
    <xf numFmtId="0" fontId="11" fillId="26" borderId="17" xfId="0" applyNumberFormat="1" applyFont="1" applyFill="1" applyBorder="1" applyAlignment="1" applyProtection="1">
      <alignment horizontal="center" vertical="center"/>
    </xf>
    <xf numFmtId="0" fontId="44" fillId="26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45" fillId="0" borderId="0" xfId="0" applyNumberFormat="1" applyFont="1" applyFill="1" applyBorder="1" applyAlignment="1" applyProtection="1">
      <alignment horizontal="center" vertical="top"/>
    </xf>
    <xf numFmtId="0" fontId="37" fillId="24" borderId="38" xfId="0" applyNumberFormat="1" applyFont="1" applyFill="1" applyBorder="1" applyAlignment="1" applyProtection="1">
      <alignment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24" borderId="43" xfId="0" applyNumberFormat="1" applyFont="1" applyFill="1" applyBorder="1" applyAlignment="1" applyProtection="1">
      <alignment horizontal="center" vertical="center" wrapText="1"/>
    </xf>
    <xf numFmtId="0" fontId="12" fillId="24" borderId="31" xfId="0" applyNumberFormat="1" applyFont="1" applyFill="1" applyBorder="1" applyAlignment="1" applyProtection="1">
      <alignment horizontal="center" vertical="center"/>
    </xf>
    <xf numFmtId="0" fontId="12" fillId="24" borderId="77" xfId="0" applyNumberFormat="1" applyFont="1" applyFill="1" applyBorder="1" applyAlignment="1" applyProtection="1">
      <alignment horizontal="left" vertical="center" wrapText="1"/>
    </xf>
    <xf numFmtId="0" fontId="11" fillId="24" borderId="52" xfId="0" applyNumberFormat="1" applyFont="1" applyFill="1" applyBorder="1" applyAlignment="1" applyProtection="1">
      <alignment horizontal="center" vertical="center"/>
    </xf>
    <xf numFmtId="0" fontId="11" fillId="24" borderId="36" xfId="0" applyNumberFormat="1" applyFont="1" applyFill="1" applyBorder="1" applyAlignment="1" applyProtection="1">
      <alignment horizontal="center" vertical="center"/>
    </xf>
    <xf numFmtId="0" fontId="11" fillId="24" borderId="60" xfId="0" applyNumberFormat="1" applyFont="1" applyFill="1" applyBorder="1" applyAlignment="1" applyProtection="1">
      <alignment horizontal="center" vertical="center"/>
    </xf>
    <xf numFmtId="0" fontId="11" fillId="24" borderId="75" xfId="0" applyNumberFormat="1" applyFont="1" applyFill="1" applyBorder="1" applyAlignment="1" applyProtection="1">
      <alignment vertical="top"/>
    </xf>
    <xf numFmtId="0" fontId="11" fillId="24" borderId="83" xfId="0" applyNumberFormat="1" applyFont="1" applyFill="1" applyBorder="1" applyAlignment="1" applyProtection="1">
      <alignment vertical="top" wrapText="1"/>
    </xf>
    <xf numFmtId="0" fontId="11" fillId="24" borderId="83" xfId="0" applyNumberFormat="1" applyFont="1" applyFill="1" applyBorder="1" applyAlignment="1" applyProtection="1">
      <alignment vertical="top"/>
    </xf>
    <xf numFmtId="0" fontId="11" fillId="24" borderId="76" xfId="0" applyNumberFormat="1" applyFont="1" applyFill="1" applyBorder="1" applyAlignment="1" applyProtection="1">
      <alignment horizontal="left" vertical="top"/>
    </xf>
    <xf numFmtId="0" fontId="12" fillId="24" borderId="15" xfId="0" applyNumberFormat="1" applyFont="1" applyFill="1" applyBorder="1" applyAlignment="1" applyProtection="1">
      <alignment horizontal="center" vertical="center"/>
    </xf>
    <xf numFmtId="16" fontId="5" fillId="24" borderId="34" xfId="0" applyNumberFormat="1" applyFont="1" applyFill="1" applyBorder="1" applyAlignment="1" applyProtection="1">
      <alignment horizontal="center" vertical="center" wrapText="1"/>
    </xf>
    <xf numFmtId="0" fontId="42" fillId="24" borderId="15" xfId="0" applyNumberFormat="1" applyFont="1" applyFill="1" applyBorder="1" applyAlignment="1" applyProtection="1">
      <alignment horizontal="center" vertical="center"/>
    </xf>
    <xf numFmtId="0" fontId="42" fillId="24" borderId="34" xfId="0" applyNumberFormat="1" applyFont="1" applyFill="1" applyBorder="1" applyAlignment="1" applyProtection="1">
      <alignment horizontal="center" vertical="center"/>
    </xf>
    <xf numFmtId="0" fontId="42" fillId="24" borderId="28" xfId="0" applyNumberFormat="1" applyFont="1" applyFill="1" applyBorder="1" applyAlignment="1" applyProtection="1">
      <alignment horizontal="center" vertical="center"/>
    </xf>
    <xf numFmtId="0" fontId="42" fillId="24" borderId="10" xfId="0" applyNumberFormat="1" applyFont="1" applyFill="1" applyBorder="1" applyAlignment="1" applyProtection="1">
      <alignment horizontal="center" vertical="center"/>
    </xf>
    <xf numFmtId="0" fontId="42" fillId="24" borderId="69" xfId="0" applyNumberFormat="1" applyFont="1" applyFill="1" applyBorder="1" applyAlignment="1" applyProtection="1">
      <alignment horizontal="center" vertical="center"/>
    </xf>
    <xf numFmtId="0" fontId="42" fillId="24" borderId="0" xfId="0" applyNumberFormat="1" applyFont="1" applyFill="1" applyBorder="1" applyAlignment="1" applyProtection="1">
      <alignment horizontal="center" vertical="center"/>
    </xf>
    <xf numFmtId="0" fontId="42" fillId="24" borderId="22" xfId="0" applyNumberFormat="1" applyFont="1" applyFill="1" applyBorder="1" applyAlignment="1" applyProtection="1">
      <alignment horizontal="center" vertical="center"/>
    </xf>
    <xf numFmtId="0" fontId="42" fillId="24" borderId="54" xfId="0" applyNumberFormat="1" applyFont="1" applyFill="1" applyBorder="1" applyAlignment="1" applyProtection="1">
      <alignment horizontal="left" vertical="center" wrapText="1"/>
    </xf>
    <xf numFmtId="0" fontId="42" fillId="24" borderId="38" xfId="0" applyNumberFormat="1" applyFont="1" applyFill="1" applyBorder="1" applyAlignment="1" applyProtection="1">
      <alignment horizontal="center" vertical="center"/>
    </xf>
    <xf numFmtId="0" fontId="42" fillId="0" borderId="33" xfId="0" applyNumberFormat="1" applyFont="1" applyFill="1" applyBorder="1" applyAlignment="1" applyProtection="1">
      <alignment horizontal="center" vertical="top"/>
    </xf>
    <xf numFmtId="0" fontId="46" fillId="24" borderId="62" xfId="0" applyNumberFormat="1" applyFont="1" applyFill="1" applyBorder="1" applyAlignment="1" applyProtection="1">
      <alignment vertical="top"/>
    </xf>
    <xf numFmtId="0" fontId="42" fillId="26" borderId="38" xfId="0" applyNumberFormat="1" applyFont="1" applyFill="1" applyBorder="1" applyAlignment="1" applyProtection="1">
      <alignment horizontal="center" vertical="center"/>
    </xf>
    <xf numFmtId="0" fontId="42" fillId="26" borderId="32" xfId="0" applyNumberFormat="1" applyFont="1" applyFill="1" applyBorder="1" applyAlignment="1" applyProtection="1">
      <alignment horizontal="center" vertical="center"/>
    </xf>
    <xf numFmtId="0" fontId="42" fillId="26" borderId="47" xfId="0" applyNumberFormat="1" applyFont="1" applyFill="1" applyBorder="1" applyAlignment="1" applyProtection="1">
      <alignment horizontal="center" vertical="center"/>
    </xf>
    <xf numFmtId="0" fontId="42" fillId="26" borderId="33" xfId="0" applyNumberFormat="1" applyFont="1" applyFill="1" applyBorder="1" applyAlignment="1" applyProtection="1">
      <alignment horizontal="center" vertical="center"/>
    </xf>
    <xf numFmtId="0" fontId="42" fillId="24" borderId="33" xfId="0" applyNumberFormat="1" applyFont="1" applyFill="1" applyBorder="1" applyAlignment="1" applyProtection="1">
      <alignment horizontal="center" vertical="center"/>
    </xf>
    <xf numFmtId="0" fontId="46" fillId="24" borderId="80" xfId="0" applyNumberFormat="1" applyFont="1" applyFill="1" applyBorder="1" applyAlignment="1" applyProtection="1">
      <alignment vertical="top" wrapText="1"/>
    </xf>
    <xf numFmtId="0" fontId="46" fillId="0" borderId="80" xfId="0" applyNumberFormat="1" applyFont="1" applyFill="1" applyBorder="1" applyAlignment="1" applyProtection="1">
      <alignment vertical="top"/>
    </xf>
    <xf numFmtId="0" fontId="46" fillId="0" borderId="70" xfId="0" applyNumberFormat="1" applyFont="1" applyFill="1" applyBorder="1" applyAlignment="1" applyProtection="1">
      <alignment vertical="top"/>
    </xf>
    <xf numFmtId="0" fontId="42" fillId="26" borderId="66" xfId="0" applyNumberFormat="1" applyFont="1" applyFill="1" applyBorder="1" applyAlignment="1" applyProtection="1">
      <alignment horizontal="center" vertical="center"/>
    </xf>
    <xf numFmtId="0" fontId="42" fillId="26" borderId="20" xfId="0" applyNumberFormat="1" applyFont="1" applyFill="1" applyBorder="1" applyAlignment="1" applyProtection="1">
      <alignment horizontal="center" vertical="center"/>
    </xf>
    <xf numFmtId="0" fontId="42" fillId="24" borderId="31" xfId="0" applyNumberFormat="1" applyFont="1" applyFill="1" applyBorder="1" applyAlignment="1" applyProtection="1">
      <alignment horizontal="center" vertical="center"/>
    </xf>
    <xf numFmtId="0" fontId="42" fillId="24" borderId="24" xfId="0" applyNumberFormat="1" applyFont="1" applyFill="1" applyBorder="1" applyAlignment="1" applyProtection="1">
      <alignment horizontal="center" vertical="center"/>
    </xf>
    <xf numFmtId="0" fontId="42" fillId="24" borderId="79" xfId="0" applyNumberFormat="1" applyFont="1" applyFill="1" applyBorder="1" applyAlignment="1" applyProtection="1">
      <alignment horizontal="center" vertical="center"/>
    </xf>
    <xf numFmtId="0" fontId="12" fillId="24" borderId="51" xfId="0" applyNumberFormat="1" applyFont="1" applyFill="1" applyBorder="1" applyAlignment="1" applyProtection="1">
      <alignment horizontal="center" vertical="center"/>
    </xf>
    <xf numFmtId="0" fontId="11" fillId="24" borderId="86" xfId="0" applyNumberFormat="1" applyFont="1" applyFill="1" applyBorder="1" applyAlignment="1" applyProtection="1">
      <alignment horizontal="center" vertical="center"/>
    </xf>
    <xf numFmtId="0" fontId="11" fillId="24" borderId="79" xfId="0" applyNumberFormat="1" applyFont="1" applyFill="1" applyBorder="1" applyAlignment="1" applyProtection="1">
      <alignment horizontal="center" vertical="center"/>
    </xf>
    <xf numFmtId="0" fontId="11" fillId="24" borderId="24" xfId="0" applyNumberFormat="1" applyFont="1" applyFill="1" applyBorder="1" applyAlignment="1" applyProtection="1">
      <alignment horizontal="center" vertical="center"/>
    </xf>
    <xf numFmtId="0" fontId="11" fillId="24" borderId="63" xfId="0" applyNumberFormat="1" applyFont="1" applyFill="1" applyBorder="1" applyAlignment="1" applyProtection="1">
      <alignment horizontal="center" vertical="center"/>
    </xf>
    <xf numFmtId="0" fontId="11" fillId="24" borderId="75" xfId="0" applyNumberFormat="1" applyFont="1" applyFill="1" applyBorder="1" applyAlignment="1" applyProtection="1">
      <alignment horizontal="center" vertical="center"/>
    </xf>
    <xf numFmtId="0" fontId="11" fillId="26" borderId="16" xfId="0" applyNumberFormat="1" applyFont="1" applyFill="1" applyBorder="1" applyAlignment="1" applyProtection="1">
      <alignment horizontal="center" vertical="center"/>
    </xf>
    <xf numFmtId="0" fontId="11" fillId="24" borderId="47" xfId="0" applyNumberFormat="1" applyFont="1" applyFill="1" applyBorder="1" applyAlignment="1" applyProtection="1">
      <alignment horizontal="center" vertical="center"/>
    </xf>
    <xf numFmtId="0" fontId="11" fillId="24" borderId="20" xfId="0" applyNumberFormat="1" applyFont="1" applyFill="1" applyBorder="1" applyAlignment="1" applyProtection="1">
      <alignment horizontal="center" vertical="center"/>
    </xf>
    <xf numFmtId="0" fontId="12" fillId="24" borderId="77" xfId="0" applyNumberFormat="1" applyFont="1" applyFill="1" applyBorder="1" applyAlignment="1" applyProtection="1">
      <alignment horizontal="center" vertical="center"/>
    </xf>
    <xf numFmtId="0" fontId="12" fillId="0" borderId="77" xfId="0" applyNumberFormat="1" applyFont="1" applyFill="1" applyBorder="1" applyAlignment="1" applyProtection="1">
      <alignment horizontal="center" vertical="center"/>
    </xf>
    <xf numFmtId="0" fontId="11" fillId="24" borderId="87" xfId="0" applyNumberFormat="1" applyFont="1" applyFill="1" applyBorder="1" applyAlignment="1" applyProtection="1">
      <alignment horizontal="center" vertical="center"/>
    </xf>
    <xf numFmtId="0" fontId="11" fillId="24" borderId="78" xfId="0" applyNumberFormat="1" applyFont="1" applyFill="1" applyBorder="1" applyAlignment="1" applyProtection="1">
      <alignment horizontal="center" vertical="center"/>
    </xf>
    <xf numFmtId="0" fontId="11" fillId="24" borderId="84" xfId="0" applyNumberFormat="1" applyFont="1" applyFill="1" applyBorder="1" applyAlignment="1" applyProtection="1">
      <alignment horizontal="center" vertical="center"/>
    </xf>
    <xf numFmtId="0" fontId="11" fillId="24" borderId="67" xfId="0" applyNumberFormat="1" applyFont="1" applyFill="1" applyBorder="1" applyAlignment="1" applyProtection="1">
      <alignment horizontal="center" vertical="center"/>
    </xf>
    <xf numFmtId="0" fontId="8" fillId="24" borderId="67" xfId="36" applyNumberFormat="1" applyFont="1" applyFill="1" applyBorder="1" applyAlignment="1" applyProtection="1">
      <alignment horizontal="center" vertical="top"/>
    </xf>
    <xf numFmtId="0" fontId="7" fillId="0" borderId="23" xfId="36" applyNumberFormat="1" applyFont="1" applyFill="1" applyBorder="1" applyAlignment="1" applyProtection="1">
      <alignment horizontal="center"/>
    </xf>
    <xf numFmtId="0" fontId="8" fillId="24" borderId="15" xfId="36" applyNumberFormat="1" applyFont="1" applyFill="1" applyBorder="1" applyAlignment="1" applyProtection="1">
      <alignment horizontal="center" vertical="top"/>
    </xf>
    <xf numFmtId="0" fontId="7" fillId="0" borderId="42" xfId="36" applyNumberFormat="1" applyFont="1" applyFill="1" applyBorder="1" applyAlignment="1" applyProtection="1">
      <alignment horizontal="center" vertical="center"/>
    </xf>
    <xf numFmtId="0" fontId="7" fillId="0" borderId="13" xfId="36" applyNumberFormat="1" applyFont="1" applyFill="1" applyBorder="1" applyAlignment="1" applyProtection="1">
      <alignment horizontal="center" vertical="center"/>
    </xf>
    <xf numFmtId="0" fontId="7" fillId="0" borderId="12" xfId="36" applyNumberFormat="1" applyFont="1" applyFill="1" applyBorder="1" applyAlignment="1" applyProtection="1">
      <alignment horizontal="center"/>
    </xf>
    <xf numFmtId="0" fontId="7" fillId="0" borderId="13" xfId="36" applyNumberFormat="1" applyFont="1" applyFill="1" applyBorder="1" applyAlignment="1" applyProtection="1">
      <alignment horizontal="center"/>
    </xf>
    <xf numFmtId="0" fontId="7" fillId="0" borderId="25" xfId="36" applyNumberFormat="1" applyFont="1" applyFill="1" applyBorder="1" applyAlignment="1" applyProtection="1">
      <alignment horizontal="center"/>
    </xf>
    <xf numFmtId="0" fontId="7" fillId="0" borderId="73" xfId="36" applyNumberFormat="1" applyFont="1" applyFill="1" applyBorder="1" applyAlignment="1" applyProtection="1">
      <alignment horizontal="center"/>
    </xf>
    <xf numFmtId="0" fontId="7" fillId="0" borderId="65" xfId="36" applyNumberFormat="1" applyFont="1" applyFill="1" applyBorder="1" applyAlignment="1" applyProtection="1">
      <alignment horizontal="center"/>
    </xf>
    <xf numFmtId="0" fontId="7" fillId="0" borderId="18" xfId="36" applyNumberFormat="1" applyFont="1" applyFill="1" applyBorder="1" applyAlignment="1" applyProtection="1">
      <alignment horizontal="center"/>
    </xf>
    <xf numFmtId="0" fontId="7" fillId="0" borderId="18" xfId="36" applyNumberFormat="1" applyFont="1" applyFill="1" applyBorder="1" applyAlignment="1" applyProtection="1">
      <alignment horizontal="center" wrapText="1" shrinkToFit="1"/>
    </xf>
    <xf numFmtId="0" fontId="7" fillId="0" borderId="10" xfId="36" applyNumberFormat="1" applyFont="1" applyFill="1" applyBorder="1" applyAlignment="1" applyProtection="1">
      <alignment horizontal="center"/>
    </xf>
    <xf numFmtId="0" fontId="7" fillId="0" borderId="29" xfId="36" applyNumberFormat="1" applyFont="1" applyFill="1" applyBorder="1" applyAlignment="1" applyProtection="1">
      <alignment horizontal="center"/>
    </xf>
    <xf numFmtId="0" fontId="4" fillId="24" borderId="56" xfId="0" applyNumberFormat="1" applyFont="1" applyFill="1" applyBorder="1" applyAlignment="1" applyProtection="1">
      <alignment horizontal="center" vertical="center" textRotation="90"/>
    </xf>
    <xf numFmtId="0" fontId="12" fillId="24" borderId="70" xfId="0" applyNumberFormat="1" applyFont="1" applyFill="1" applyBorder="1" applyAlignment="1" applyProtection="1">
      <alignment horizontal="center" vertical="center"/>
    </xf>
    <xf numFmtId="0" fontId="11" fillId="0" borderId="75" xfId="0" applyNumberFormat="1" applyFont="1" applyFill="1" applyBorder="1" applyAlignment="1" applyProtection="1">
      <alignment horizontal="left" vertical="top" wrapText="1"/>
    </xf>
    <xf numFmtId="0" fontId="11" fillId="0" borderId="62" xfId="0" applyNumberFormat="1" applyFont="1" applyFill="1" applyBorder="1" applyAlignment="1" applyProtection="1">
      <alignment horizontal="left" vertical="top" wrapText="1"/>
    </xf>
    <xf numFmtId="0" fontId="11" fillId="0" borderId="80" xfId="0" applyNumberFormat="1" applyFont="1" applyFill="1" applyBorder="1" applyAlignment="1" applyProtection="1">
      <alignment horizontal="left" vertical="top"/>
    </xf>
    <xf numFmtId="0" fontId="11" fillId="0" borderId="69" xfId="0" applyFont="1" applyFill="1" applyBorder="1" applyAlignment="1">
      <alignment wrapText="1"/>
    </xf>
    <xf numFmtId="0" fontId="11" fillId="0" borderId="80" xfId="0" applyNumberFormat="1" applyFont="1" applyFill="1" applyBorder="1" applyAlignment="1" applyProtection="1">
      <alignment horizontal="left" vertical="top" wrapText="1"/>
    </xf>
    <xf numFmtId="0" fontId="11" fillId="0" borderId="80" xfId="0" applyNumberFormat="1" applyFont="1" applyFill="1" applyBorder="1" applyAlignment="1" applyProtection="1">
      <alignment vertical="top"/>
    </xf>
    <xf numFmtId="0" fontId="11" fillId="0" borderId="81" xfId="0" applyNumberFormat="1" applyFont="1" applyFill="1" applyBorder="1" applyAlignment="1" applyProtection="1">
      <alignment horizontal="left" vertical="top"/>
    </xf>
    <xf numFmtId="0" fontId="11" fillId="0" borderId="87" xfId="0" applyNumberFormat="1" applyFont="1" applyFill="1" applyBorder="1" applyAlignment="1" applyProtection="1">
      <alignment horizontal="left" vertical="top"/>
    </xf>
    <xf numFmtId="0" fontId="5" fillId="24" borderId="84" xfId="0" applyNumberFormat="1" applyFont="1" applyFill="1" applyBorder="1" applyAlignment="1" applyProtection="1">
      <alignment horizontal="center" vertical="center"/>
    </xf>
    <xf numFmtId="0" fontId="11" fillId="0" borderId="47" xfId="0" applyNumberFormat="1" applyFont="1" applyFill="1" applyBorder="1" applyAlignment="1" applyProtection="1">
      <alignment horizontal="center" vertical="center"/>
    </xf>
    <xf numFmtId="0" fontId="42" fillId="24" borderId="47" xfId="0" applyNumberFormat="1" applyFont="1" applyFill="1" applyBorder="1" applyAlignment="1" applyProtection="1">
      <alignment horizontal="center" vertical="center"/>
    </xf>
    <xf numFmtId="0" fontId="42" fillId="24" borderId="20" xfId="0" applyNumberFormat="1" applyFont="1" applyFill="1" applyBorder="1" applyAlignment="1" applyProtection="1">
      <alignment horizontal="center" vertical="center"/>
    </xf>
    <xf numFmtId="0" fontId="12" fillId="26" borderId="42" xfId="0" applyNumberFormat="1" applyFont="1" applyFill="1" applyBorder="1" applyAlignment="1" applyProtection="1">
      <alignment horizontal="center" vertical="center"/>
    </xf>
    <xf numFmtId="0" fontId="12" fillId="26" borderId="78" xfId="0" applyNumberFormat="1" applyFont="1" applyFill="1" applyBorder="1" applyAlignment="1" applyProtection="1">
      <alignment horizontal="center" vertical="center"/>
    </xf>
    <xf numFmtId="0" fontId="11" fillId="26" borderId="26" xfId="0" applyNumberFormat="1" applyFont="1" applyFill="1" applyBorder="1" applyAlignment="1" applyProtection="1">
      <alignment horizontal="center" vertical="center"/>
    </xf>
    <xf numFmtId="0" fontId="42" fillId="26" borderId="26" xfId="0" applyNumberFormat="1" applyFont="1" applyFill="1" applyBorder="1" applyAlignment="1" applyProtection="1">
      <alignment horizontal="center" vertical="center"/>
    </xf>
    <xf numFmtId="0" fontId="42" fillId="26" borderId="0" xfId="0" applyNumberFormat="1" applyFont="1" applyFill="1" applyBorder="1" applyAlignment="1" applyProtection="1">
      <alignment horizontal="center" vertical="center"/>
    </xf>
    <xf numFmtId="0" fontId="12" fillId="26" borderId="57" xfId="0" applyNumberFormat="1" applyFont="1" applyFill="1" applyBorder="1" applyAlignment="1" applyProtection="1">
      <alignment horizontal="center" vertical="center"/>
    </xf>
    <xf numFmtId="0" fontId="11" fillId="26" borderId="54" xfId="0" applyNumberFormat="1" applyFont="1" applyFill="1" applyBorder="1" applyAlignment="1" applyProtection="1">
      <alignment horizontal="center" vertical="center"/>
    </xf>
    <xf numFmtId="0" fontId="11" fillId="26" borderId="0" xfId="0" applyNumberFormat="1" applyFont="1" applyFill="1" applyBorder="1" applyAlignment="1" applyProtection="1">
      <alignment horizontal="center" vertical="center"/>
    </xf>
    <xf numFmtId="0" fontId="11" fillId="26" borderId="78" xfId="0" applyNumberFormat="1" applyFont="1" applyFill="1" applyBorder="1" applyAlignment="1" applyProtection="1">
      <alignment horizontal="center" vertical="center"/>
    </xf>
    <xf numFmtId="0" fontId="11" fillId="24" borderId="77" xfId="0" applyNumberFormat="1" applyFont="1" applyFill="1" applyBorder="1" applyAlignment="1" applyProtection="1">
      <alignment horizontal="center" vertical="center"/>
    </xf>
    <xf numFmtId="0" fontId="12" fillId="24" borderId="16" xfId="0" applyNumberFormat="1" applyFont="1" applyFill="1" applyBorder="1" applyAlignment="1" applyProtection="1">
      <alignment horizontal="center" vertical="center"/>
    </xf>
    <xf numFmtId="0" fontId="12" fillId="24" borderId="17" xfId="0" applyNumberFormat="1" applyFont="1" applyFill="1" applyBorder="1" applyAlignment="1" applyProtection="1">
      <alignment horizontal="center" vertical="center"/>
    </xf>
    <xf numFmtId="0" fontId="12" fillId="24" borderId="18" xfId="0" applyNumberFormat="1" applyFont="1" applyFill="1" applyBorder="1" applyAlignment="1" applyProtection="1">
      <alignment horizontal="center" vertical="center"/>
    </xf>
    <xf numFmtId="0" fontId="12" fillId="24" borderId="65" xfId="0" applyNumberFormat="1" applyFont="1" applyFill="1" applyBorder="1" applyAlignment="1" applyProtection="1">
      <alignment horizontal="center" vertical="center"/>
    </xf>
    <xf numFmtId="0" fontId="12" fillId="24" borderId="26" xfId="0" applyNumberFormat="1" applyFont="1" applyFill="1" applyBorder="1" applyAlignment="1" applyProtection="1">
      <alignment horizontal="center" vertical="center"/>
    </xf>
    <xf numFmtId="0" fontId="12" fillId="26" borderId="38" xfId="0" applyNumberFormat="1" applyFont="1" applyFill="1" applyBorder="1" applyAlignment="1" applyProtection="1">
      <alignment horizontal="center" vertical="center"/>
    </xf>
    <xf numFmtId="0" fontId="12" fillId="24" borderId="27" xfId="0" applyNumberFormat="1" applyFont="1" applyFill="1" applyBorder="1" applyAlignment="1" applyProtection="1">
      <alignment horizontal="center" vertical="center"/>
    </xf>
    <xf numFmtId="0" fontId="12" fillId="26" borderId="43" xfId="0" applyNumberFormat="1" applyFont="1" applyFill="1" applyBorder="1" applyAlignment="1" applyProtection="1">
      <alignment horizontal="center" vertical="center"/>
    </xf>
    <xf numFmtId="0" fontId="12" fillId="26" borderId="18" xfId="0" applyNumberFormat="1" applyFont="1" applyFill="1" applyBorder="1" applyAlignment="1" applyProtection="1">
      <alignment horizontal="center" vertical="center"/>
    </xf>
    <xf numFmtId="0" fontId="12" fillId="26" borderId="17" xfId="0" applyNumberFormat="1" applyFont="1" applyFill="1" applyBorder="1" applyAlignment="1" applyProtection="1">
      <alignment horizontal="center" vertical="center"/>
    </xf>
    <xf numFmtId="0" fontId="12" fillId="26" borderId="16" xfId="0" applyNumberFormat="1" applyFont="1" applyFill="1" applyBorder="1" applyAlignment="1" applyProtection="1">
      <alignment horizontal="center" vertical="center"/>
    </xf>
    <xf numFmtId="0" fontId="5" fillId="26" borderId="76" xfId="0" applyNumberFormat="1" applyFont="1" applyFill="1" applyBorder="1" applyAlignment="1" applyProtection="1">
      <alignment textRotation="90" wrapText="1"/>
    </xf>
    <xf numFmtId="0" fontId="12" fillId="26" borderId="32" xfId="0" applyNumberFormat="1" applyFont="1" applyFill="1" applyBorder="1" applyAlignment="1" applyProtection="1">
      <alignment horizontal="center" vertical="center"/>
    </xf>
    <xf numFmtId="0" fontId="12" fillId="24" borderId="67" xfId="0" applyNumberFormat="1" applyFont="1" applyFill="1" applyBorder="1" applyAlignment="1" applyProtection="1">
      <alignment horizontal="center" vertical="center"/>
    </xf>
    <xf numFmtId="0" fontId="5" fillId="0" borderId="55" xfId="0" applyNumberFormat="1" applyFont="1" applyFill="1" applyBorder="1" applyAlignment="1" applyProtection="1">
      <alignment textRotation="90" wrapText="1"/>
    </xf>
    <xf numFmtId="0" fontId="12" fillId="24" borderId="12" xfId="0" applyNumberFormat="1" applyFont="1" applyFill="1" applyBorder="1" applyAlignment="1" applyProtection="1">
      <alignment horizontal="center" vertical="center"/>
    </xf>
    <xf numFmtId="0" fontId="12" fillId="24" borderId="32" xfId="0" applyNumberFormat="1" applyFont="1" applyFill="1" applyBorder="1" applyAlignment="1" applyProtection="1">
      <alignment horizontal="center" vertical="center"/>
    </xf>
    <xf numFmtId="0" fontId="12" fillId="24" borderId="13" xfId="0" applyNumberFormat="1" applyFont="1" applyFill="1" applyBorder="1" applyAlignment="1" applyProtection="1">
      <alignment horizontal="center" vertical="center"/>
    </xf>
    <xf numFmtId="0" fontId="12" fillId="24" borderId="11" xfId="0" applyNumberFormat="1" applyFont="1" applyFill="1" applyBorder="1" applyAlignment="1" applyProtection="1">
      <alignment horizontal="center" vertical="center"/>
    </xf>
    <xf numFmtId="0" fontId="12" fillId="26" borderId="66" xfId="0" applyNumberFormat="1" applyFont="1" applyFill="1" applyBorder="1" applyAlignment="1" applyProtection="1">
      <alignment horizontal="center" vertical="center"/>
    </xf>
    <xf numFmtId="0" fontId="12" fillId="26" borderId="13" xfId="0" applyNumberFormat="1" applyFont="1" applyFill="1" applyBorder="1" applyAlignment="1" applyProtection="1">
      <alignment horizontal="center" vertical="center"/>
    </xf>
    <xf numFmtId="0" fontId="12" fillId="26" borderId="15" xfId="0" applyNumberFormat="1" applyFont="1" applyFill="1" applyBorder="1" applyAlignment="1" applyProtection="1">
      <alignment horizontal="center" vertical="center"/>
    </xf>
    <xf numFmtId="0" fontId="12" fillId="26" borderId="11" xfId="0" applyNumberFormat="1" applyFont="1" applyFill="1" applyBorder="1" applyAlignment="1" applyProtection="1">
      <alignment horizontal="center" vertical="center"/>
    </xf>
    <xf numFmtId="0" fontId="12" fillId="24" borderId="37" xfId="0" applyNumberFormat="1" applyFont="1" applyFill="1" applyBorder="1" applyAlignment="1" applyProtection="1">
      <alignment horizontal="center" vertical="center"/>
    </xf>
    <xf numFmtId="0" fontId="12" fillId="26" borderId="37" xfId="0" applyNumberFormat="1" applyFont="1" applyFill="1" applyBorder="1" applyAlignment="1" applyProtection="1">
      <alignment horizontal="center" vertical="center"/>
    </xf>
    <xf numFmtId="0" fontId="12" fillId="24" borderId="54" xfId="0" applyNumberFormat="1" applyFont="1" applyFill="1" applyBorder="1" applyAlignment="1" applyProtection="1">
      <alignment horizontal="center" vertical="center"/>
    </xf>
    <xf numFmtId="0" fontId="12" fillId="26" borderId="29" xfId="0" applyNumberFormat="1" applyFont="1" applyFill="1" applyBorder="1" applyAlignment="1" applyProtection="1">
      <alignment horizontal="center" vertical="center"/>
    </xf>
    <xf numFmtId="0" fontId="12" fillId="26" borderId="33" xfId="0" applyNumberFormat="1" applyFont="1" applyFill="1" applyBorder="1" applyAlignment="1" applyProtection="1">
      <alignment horizontal="center" vertical="center"/>
    </xf>
    <xf numFmtId="0" fontId="42" fillId="24" borderId="66" xfId="0" applyNumberFormat="1" applyFont="1" applyFill="1" applyBorder="1" applyAlignment="1" applyProtection="1">
      <alignment horizontal="center" vertical="center"/>
    </xf>
    <xf numFmtId="0" fontId="42" fillId="24" borderId="14" xfId="0" applyNumberFormat="1" applyFont="1" applyFill="1" applyBorder="1" applyAlignment="1" applyProtection="1">
      <alignment horizontal="center" vertical="center"/>
    </xf>
    <xf numFmtId="0" fontId="11" fillId="26" borderId="65" xfId="0" applyNumberFormat="1" applyFont="1" applyFill="1" applyBorder="1" applyAlignment="1" applyProtection="1">
      <alignment horizontal="center" vertical="center"/>
    </xf>
    <xf numFmtId="0" fontId="42" fillId="26" borderId="37" xfId="0" applyNumberFormat="1" applyFont="1" applyFill="1" applyBorder="1" applyAlignment="1" applyProtection="1">
      <alignment horizontal="center" vertical="center"/>
    </xf>
    <xf numFmtId="0" fontId="12" fillId="24" borderId="59" xfId="0" applyNumberFormat="1" applyFont="1" applyFill="1" applyBorder="1" applyAlignment="1" applyProtection="1">
      <alignment horizontal="center" vertical="center"/>
    </xf>
    <xf numFmtId="0" fontId="12" fillId="24" borderId="58" xfId="0" applyNumberFormat="1" applyFont="1" applyFill="1" applyBorder="1" applyAlignment="1" applyProtection="1">
      <alignment horizontal="center" vertical="center"/>
    </xf>
    <xf numFmtId="0" fontId="11" fillId="24" borderId="53" xfId="0" applyNumberFormat="1" applyFont="1" applyFill="1" applyBorder="1" applyAlignment="1" applyProtection="1">
      <alignment horizontal="center" vertical="center"/>
    </xf>
    <xf numFmtId="0" fontId="11" fillId="24" borderId="43" xfId="0" applyNumberFormat="1" applyFont="1" applyFill="1" applyBorder="1" applyAlignment="1" applyProtection="1">
      <alignment horizontal="center" vertical="center"/>
    </xf>
    <xf numFmtId="0" fontId="11" fillId="24" borderId="66" xfId="0" applyNumberFormat="1" applyFont="1" applyFill="1" applyBorder="1" applyAlignment="1" applyProtection="1">
      <alignment horizontal="center" vertical="center"/>
    </xf>
    <xf numFmtId="0" fontId="11" fillId="26" borderId="67" xfId="0" applyNumberFormat="1" applyFont="1" applyFill="1" applyBorder="1" applyAlignment="1" applyProtection="1">
      <alignment horizontal="center" vertical="center"/>
    </xf>
    <xf numFmtId="0" fontId="11" fillId="26" borderId="58" xfId="0" applyNumberFormat="1" applyFont="1" applyFill="1" applyBorder="1" applyAlignment="1" applyProtection="1">
      <alignment horizontal="center" vertical="center"/>
    </xf>
    <xf numFmtId="0" fontId="11" fillId="26" borderId="43" xfId="0" applyNumberFormat="1" applyFont="1" applyFill="1" applyBorder="1" applyAlignment="1" applyProtection="1">
      <alignment vertical="top"/>
    </xf>
    <xf numFmtId="0" fontId="11" fillId="26" borderId="15" xfId="0" applyNumberFormat="1" applyFont="1" applyFill="1" applyBorder="1" applyAlignment="1" applyProtection="1">
      <alignment vertical="top" wrapText="1"/>
    </xf>
    <xf numFmtId="0" fontId="11" fillId="26" borderId="15" xfId="0" applyNumberFormat="1" applyFont="1" applyFill="1" applyBorder="1" applyAlignment="1" applyProtection="1">
      <alignment vertical="top"/>
    </xf>
    <xf numFmtId="0" fontId="11" fillId="26" borderId="21" xfId="0" applyNumberFormat="1" applyFont="1" applyFill="1" applyBorder="1" applyAlignment="1" applyProtection="1">
      <alignment horizontal="left" vertical="top"/>
    </xf>
    <xf numFmtId="0" fontId="11" fillId="26" borderId="30" xfId="0" applyNumberFormat="1" applyFont="1" applyFill="1" applyBorder="1" applyAlignment="1" applyProtection="1">
      <alignment horizontal="center" vertical="center"/>
    </xf>
    <xf numFmtId="0" fontId="11" fillId="26" borderId="18" xfId="0" applyNumberFormat="1" applyFont="1" applyFill="1" applyBorder="1" applyAlignment="1" applyProtection="1">
      <alignment vertical="top"/>
    </xf>
    <xf numFmtId="0" fontId="11" fillId="26" borderId="13" xfId="0" applyNumberFormat="1" applyFont="1" applyFill="1" applyBorder="1" applyAlignment="1" applyProtection="1">
      <alignment vertical="top" wrapText="1"/>
    </xf>
    <xf numFmtId="0" fontId="11" fillId="26" borderId="13" xfId="0" applyNumberFormat="1" applyFont="1" applyFill="1" applyBorder="1" applyAlignment="1" applyProtection="1">
      <alignment vertical="top"/>
    </xf>
    <xf numFmtId="0" fontId="11" fillId="26" borderId="23" xfId="0" applyNumberFormat="1" applyFont="1" applyFill="1" applyBorder="1" applyAlignment="1" applyProtection="1">
      <alignment horizontal="left" vertical="top"/>
    </xf>
    <xf numFmtId="0" fontId="11" fillId="24" borderId="45" xfId="0" applyNumberFormat="1" applyFont="1" applyFill="1" applyBorder="1" applyAlignment="1" applyProtection="1">
      <alignment horizontal="center" vertical="center"/>
    </xf>
    <xf numFmtId="0" fontId="11" fillId="24" borderId="15" xfId="0" applyNumberFormat="1" applyFont="1" applyFill="1" applyBorder="1" applyAlignment="1" applyProtection="1">
      <alignment vertical="top"/>
    </xf>
    <xf numFmtId="0" fontId="11" fillId="24" borderId="21" xfId="0" applyNumberFormat="1" applyFont="1" applyFill="1" applyBorder="1" applyAlignment="1" applyProtection="1">
      <alignment horizontal="left" vertical="top"/>
    </xf>
    <xf numFmtId="0" fontId="11" fillId="24" borderId="37" xfId="0" applyNumberFormat="1" applyFont="1" applyFill="1" applyBorder="1" applyAlignment="1" applyProtection="1">
      <alignment vertical="top"/>
    </xf>
    <xf numFmtId="0" fontId="11" fillId="24" borderId="13" xfId="0" applyNumberFormat="1" applyFont="1" applyFill="1" applyBorder="1" applyAlignment="1" applyProtection="1">
      <alignment vertical="top"/>
    </xf>
    <xf numFmtId="0" fontId="11" fillId="24" borderId="23" xfId="0" applyNumberFormat="1" applyFont="1" applyFill="1" applyBorder="1" applyAlignment="1" applyProtection="1">
      <alignment horizontal="left" vertical="top"/>
    </xf>
    <xf numFmtId="0" fontId="12" fillId="0" borderId="52" xfId="0" applyNumberFormat="1" applyFont="1" applyFill="1" applyBorder="1" applyAlignment="1" applyProtection="1">
      <alignment horizontal="center" vertical="center"/>
    </xf>
    <xf numFmtId="0" fontId="11" fillId="24" borderId="16" xfId="0" applyNumberFormat="1" applyFont="1" applyFill="1" applyBorder="1" applyAlignment="1" applyProtection="1">
      <alignment vertical="top"/>
    </xf>
    <xf numFmtId="0" fontId="11" fillId="24" borderId="37" xfId="0" applyNumberFormat="1" applyFont="1" applyFill="1" applyBorder="1" applyAlignment="1" applyProtection="1">
      <alignment vertical="top" wrapText="1"/>
    </xf>
    <xf numFmtId="0" fontId="12" fillId="0" borderId="58" xfId="0" applyNumberFormat="1" applyFont="1" applyFill="1" applyBorder="1" applyAlignment="1" applyProtection="1">
      <alignment horizontal="center" vertical="center"/>
    </xf>
    <xf numFmtId="0" fontId="11" fillId="24" borderId="58" xfId="0" applyNumberFormat="1" applyFont="1" applyFill="1" applyBorder="1" applyAlignment="1" applyProtection="1">
      <alignment horizontal="center" vertical="center"/>
    </xf>
    <xf numFmtId="0" fontId="11" fillId="24" borderId="43" xfId="0" applyNumberFormat="1" applyFont="1" applyFill="1" applyBorder="1" applyAlignment="1" applyProtection="1">
      <alignment vertical="top"/>
    </xf>
    <xf numFmtId="0" fontId="11" fillId="24" borderId="15" xfId="0" applyNumberFormat="1" applyFont="1" applyFill="1" applyBorder="1" applyAlignment="1" applyProtection="1">
      <alignment vertical="top" wrapText="1"/>
    </xf>
    <xf numFmtId="0" fontId="11" fillId="24" borderId="18" xfId="0" applyNumberFormat="1" applyFont="1" applyFill="1" applyBorder="1" applyAlignment="1" applyProtection="1">
      <alignment vertical="top"/>
    </xf>
    <xf numFmtId="0" fontId="11" fillId="24" borderId="13" xfId="0" applyNumberFormat="1" applyFont="1" applyFill="1" applyBorder="1" applyAlignment="1" applyProtection="1">
      <alignment vertical="top" wrapText="1"/>
    </xf>
    <xf numFmtId="0" fontId="11" fillId="24" borderId="25" xfId="0" applyNumberFormat="1" applyFont="1" applyFill="1" applyBorder="1" applyAlignment="1" applyProtection="1">
      <alignment horizontal="center" vertical="center"/>
    </xf>
    <xf numFmtId="0" fontId="35" fillId="0" borderId="37" xfId="0" applyFont="1" applyFill="1" applyBorder="1" applyAlignment="1">
      <alignment horizontal="center"/>
    </xf>
    <xf numFmtId="0" fontId="35" fillId="0" borderId="18" xfId="0" applyFont="1" applyFill="1" applyBorder="1" applyAlignment="1">
      <alignment horizontal="center"/>
    </xf>
    <xf numFmtId="0" fontId="35" fillId="0" borderId="83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center"/>
    </xf>
    <xf numFmtId="0" fontId="35" fillId="0" borderId="37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83" xfId="0" applyFont="1" applyFill="1" applyBorder="1" applyAlignment="1">
      <alignment horizontal="center" vertical="center"/>
    </xf>
    <xf numFmtId="0" fontId="35" fillId="24" borderId="37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35" fillId="24" borderId="83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/>
    </xf>
    <xf numFmtId="0" fontId="35" fillId="0" borderId="8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87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11" fillId="24" borderId="70" xfId="0" applyNumberFormat="1" applyFont="1" applyFill="1" applyBorder="1" applyAlignment="1" applyProtection="1">
      <alignment horizontal="center" vertical="center"/>
    </xf>
    <xf numFmtId="0" fontId="11" fillId="26" borderId="75" xfId="0" applyNumberFormat="1" applyFont="1" applyFill="1" applyBorder="1" applyAlignment="1" applyProtection="1">
      <alignment horizontal="center" vertical="top"/>
    </xf>
    <xf numFmtId="0" fontId="11" fillId="26" borderId="83" xfId="0" applyNumberFormat="1" applyFont="1" applyFill="1" applyBorder="1" applyAlignment="1" applyProtection="1">
      <alignment horizontal="center" vertical="top" wrapText="1"/>
    </xf>
    <xf numFmtId="0" fontId="11" fillId="26" borderId="83" xfId="0" applyNumberFormat="1" applyFont="1" applyFill="1" applyBorder="1" applyAlignment="1" applyProtection="1">
      <alignment horizontal="center" vertical="top"/>
    </xf>
    <xf numFmtId="0" fontId="11" fillId="26" borderId="76" xfId="0" applyNumberFormat="1" applyFont="1" applyFill="1" applyBorder="1" applyAlignment="1" applyProtection="1">
      <alignment horizontal="center" vertical="top"/>
    </xf>
    <xf numFmtId="0" fontId="11" fillId="24" borderId="75" xfId="0" applyNumberFormat="1" applyFont="1" applyFill="1" applyBorder="1" applyAlignment="1" applyProtection="1">
      <alignment horizontal="center" vertical="top"/>
    </xf>
    <xf numFmtId="0" fontId="11" fillId="24" borderId="83" xfId="0" applyNumberFormat="1" applyFont="1" applyFill="1" applyBorder="1" applyAlignment="1" applyProtection="1">
      <alignment horizontal="center" vertical="top" wrapText="1"/>
    </xf>
    <xf numFmtId="0" fontId="11" fillId="24" borderId="83" xfId="0" applyNumberFormat="1" applyFont="1" applyFill="1" applyBorder="1" applyAlignment="1" applyProtection="1">
      <alignment horizontal="center" vertical="top"/>
    </xf>
    <xf numFmtId="0" fontId="11" fillId="24" borderId="76" xfId="0" applyNumberFormat="1" applyFont="1" applyFill="1" applyBorder="1" applyAlignment="1" applyProtection="1">
      <alignment horizontal="center" vertical="top"/>
    </xf>
    <xf numFmtId="0" fontId="7" fillId="24" borderId="28" xfId="36" applyNumberFormat="1" applyFont="1" applyFill="1" applyBorder="1" applyAlignment="1" applyProtection="1">
      <alignment horizontal="center" vertical="center"/>
    </xf>
    <xf numFmtId="0" fontId="7" fillId="24" borderId="12" xfId="36" applyNumberFormat="1" applyFont="1" applyFill="1" applyBorder="1" applyAlignment="1" applyProtection="1">
      <alignment horizontal="center" vertical="center"/>
    </xf>
    <xf numFmtId="0" fontId="7" fillId="24" borderId="12" xfId="36" applyNumberFormat="1" applyFont="1" applyFill="1" applyBorder="1" applyAlignment="1" applyProtection="1">
      <alignment horizontal="center" vertical="center" textRotation="90"/>
    </xf>
    <xf numFmtId="0" fontId="6" fillId="24" borderId="12" xfId="36" applyNumberFormat="1" applyFont="1" applyFill="1" applyBorder="1" applyAlignment="1" applyProtection="1">
      <alignment horizontal="center" vertical="center"/>
    </xf>
    <xf numFmtId="0" fontId="7" fillId="24" borderId="13" xfId="36" applyNumberFormat="1" applyFont="1" applyFill="1" applyBorder="1" applyAlignment="1" applyProtection="1">
      <alignment horizontal="left" vertical="top"/>
    </xf>
    <xf numFmtId="0" fontId="7" fillId="24" borderId="18" xfId="36" applyNumberFormat="1" applyFont="1" applyFill="1" applyBorder="1" applyAlignment="1" applyProtection="1">
      <alignment horizontal="left" vertical="top"/>
    </xf>
    <xf numFmtId="0" fontId="7" fillId="24" borderId="18" xfId="36" applyNumberFormat="1" applyFont="1" applyFill="1" applyBorder="1" applyAlignment="1" applyProtection="1">
      <alignment horizontal="center" vertical="center"/>
    </xf>
    <xf numFmtId="0" fontId="7" fillId="24" borderId="32" xfId="0" applyNumberFormat="1" applyFont="1" applyFill="1" applyBorder="1" applyAlignment="1" applyProtection="1">
      <alignment horizontal="center" vertical="center"/>
    </xf>
    <xf numFmtId="0" fontId="7" fillId="24" borderId="32" xfId="36" applyNumberFormat="1" applyFont="1" applyFill="1" applyBorder="1" applyAlignment="1" applyProtection="1">
      <alignment horizontal="center" vertical="center"/>
    </xf>
    <xf numFmtId="0" fontId="7" fillId="24" borderId="33" xfId="36" applyNumberFormat="1" applyFont="1" applyFill="1" applyBorder="1" applyAlignment="1" applyProtection="1">
      <alignment horizontal="center" vertical="center"/>
    </xf>
    <xf numFmtId="0" fontId="6" fillId="24" borderId="15" xfId="0" applyNumberFormat="1" applyFont="1" applyFill="1" applyBorder="1" applyAlignment="1" applyProtection="1">
      <alignment horizontal="left" vertical="top"/>
    </xf>
    <xf numFmtId="0" fontId="6" fillId="24" borderId="55" xfId="0" applyNumberFormat="1" applyFont="1" applyFill="1" applyBorder="1" applyAlignment="1" applyProtection="1">
      <alignment horizontal="left" vertical="top"/>
    </xf>
    <xf numFmtId="0" fontId="7" fillId="24" borderId="30" xfId="36" applyNumberFormat="1" applyFont="1" applyFill="1" applyBorder="1" applyAlignment="1" applyProtection="1">
      <alignment horizontal="left" vertical="top"/>
    </xf>
    <xf numFmtId="0" fontId="7" fillId="24" borderId="31" xfId="36" applyNumberFormat="1" applyFont="1" applyFill="1" applyBorder="1" applyAlignment="1" applyProtection="1">
      <alignment horizontal="left" vertical="top"/>
    </xf>
    <xf numFmtId="0" fontId="7" fillId="0" borderId="22" xfId="36" applyNumberFormat="1" applyFont="1" applyFill="1" applyBorder="1" applyAlignment="1" applyProtection="1">
      <alignment horizontal="center"/>
    </xf>
    <xf numFmtId="0" fontId="6" fillId="0" borderId="58" xfId="36" applyNumberFormat="1" applyFont="1" applyFill="1" applyBorder="1" applyAlignment="1" applyProtection="1">
      <alignment horizontal="center"/>
    </xf>
    <xf numFmtId="0" fontId="6" fillId="0" borderId="36" xfId="36" applyNumberFormat="1" applyFont="1" applyFill="1" applyBorder="1" applyAlignment="1" applyProtection="1">
      <alignment horizontal="center"/>
    </xf>
    <xf numFmtId="0" fontId="6" fillId="0" borderId="59" xfId="36" applyNumberFormat="1" applyFont="1" applyFill="1" applyBorder="1" applyAlignment="1" applyProtection="1">
      <alignment horizontal="center"/>
    </xf>
    <xf numFmtId="0" fontId="6" fillId="0" borderId="60" xfId="36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0" fontId="11" fillId="24" borderId="48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/>
    </xf>
    <xf numFmtId="0" fontId="11" fillId="24" borderId="49" xfId="0" applyNumberFormat="1" applyFont="1" applyFill="1" applyBorder="1" applyAlignment="1" applyProtection="1">
      <alignment horizontal="center" vertical="center"/>
    </xf>
    <xf numFmtId="0" fontId="11" fillId="24" borderId="14" xfId="0" applyNumberFormat="1" applyFont="1" applyFill="1" applyBorder="1" applyAlignment="1" applyProtection="1">
      <alignment horizontal="center" vertical="center" wrapText="1"/>
    </xf>
    <xf numFmtId="0" fontId="11" fillId="24" borderId="68" xfId="0" applyNumberFormat="1" applyFont="1" applyFill="1" applyBorder="1" applyAlignment="1" applyProtection="1">
      <alignment horizontal="center" vertical="center"/>
    </xf>
    <xf numFmtId="0" fontId="11" fillId="24" borderId="34" xfId="0" applyNumberFormat="1" applyFont="1" applyFill="1" applyBorder="1" applyAlignment="1" applyProtection="1">
      <alignment horizontal="center" vertical="center" wrapText="1"/>
    </xf>
    <xf numFmtId="0" fontId="11" fillId="24" borderId="1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0" borderId="13" xfId="36" applyNumberFormat="1" applyFont="1" applyFill="1" applyBorder="1" applyAlignment="1" applyProtection="1">
      <alignment horizontal="left" vertical="top"/>
    </xf>
    <xf numFmtId="0" fontId="7" fillId="0" borderId="12" xfId="36" applyNumberFormat="1" applyFont="1" applyFill="1" applyBorder="1" applyAlignment="1" applyProtection="1">
      <alignment horizontal="left" vertical="top"/>
    </xf>
    <xf numFmtId="49" fontId="6" fillId="0" borderId="13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49" fontId="6" fillId="0" borderId="23" xfId="0" applyNumberFormat="1" applyFont="1" applyFill="1" applyBorder="1" applyAlignment="1" applyProtection="1">
      <alignment horizontal="center" vertical="center"/>
    </xf>
    <xf numFmtId="49" fontId="7" fillId="0" borderId="30" xfId="36" applyNumberFormat="1" applyFont="1" applyFill="1" applyBorder="1" applyAlignment="1" applyProtection="1">
      <alignment horizontal="left" vertical="top"/>
    </xf>
    <xf numFmtId="49" fontId="7" fillId="0" borderId="23" xfId="36" applyNumberFormat="1" applyFont="1" applyFill="1" applyBorder="1" applyAlignment="1" applyProtection="1">
      <alignment horizontal="left" vertical="top"/>
    </xf>
    <xf numFmtId="49" fontId="6" fillId="0" borderId="30" xfId="0" applyNumberFormat="1" applyFont="1" applyFill="1" applyBorder="1" applyAlignment="1" applyProtection="1">
      <alignment horizontal="center" vertical="center"/>
    </xf>
    <xf numFmtId="49" fontId="6" fillId="0" borderId="30" xfId="36" applyNumberFormat="1" applyFont="1" applyFill="1" applyBorder="1" applyAlignment="1" applyProtection="1">
      <alignment horizontal="left" vertical="top"/>
    </xf>
    <xf numFmtId="0" fontId="6" fillId="0" borderId="30" xfId="36" applyNumberFormat="1" applyFont="1" applyFill="1" applyBorder="1" applyAlignment="1" applyProtection="1">
      <alignment horizontal="left" vertical="top"/>
    </xf>
    <xf numFmtId="0" fontId="4" fillId="26" borderId="70" xfId="0" applyNumberFormat="1" applyFont="1" applyFill="1" applyBorder="1" applyAlignment="1" applyProtection="1">
      <alignment horizontal="center" vertical="center" textRotation="90"/>
    </xf>
    <xf numFmtId="0" fontId="12" fillId="26" borderId="56" xfId="0" applyNumberFormat="1" applyFont="1" applyFill="1" applyBorder="1" applyAlignment="1" applyProtection="1">
      <alignment horizontal="left" vertical="center" wrapText="1"/>
    </xf>
    <xf numFmtId="0" fontId="12" fillId="26" borderId="12" xfId="0" applyNumberFormat="1" applyFont="1" applyFill="1" applyBorder="1" applyAlignment="1" applyProtection="1">
      <alignment horizontal="center" vertical="center"/>
    </xf>
    <xf numFmtId="0" fontId="12" fillId="26" borderId="56" xfId="0" applyNumberFormat="1" applyFont="1" applyFill="1" applyBorder="1" applyAlignment="1" applyProtection="1">
      <alignment horizontal="center" vertical="center"/>
    </xf>
    <xf numFmtId="0" fontId="12" fillId="26" borderId="48" xfId="0" applyNumberFormat="1" applyFont="1" applyFill="1" applyBorder="1" applyAlignment="1" applyProtection="1">
      <alignment horizontal="center" vertical="center"/>
    </xf>
    <xf numFmtId="0" fontId="12" fillId="26" borderId="58" xfId="0" applyNumberFormat="1" applyFont="1" applyFill="1" applyBorder="1" applyAlignment="1" applyProtection="1">
      <alignment horizontal="center" vertical="center" wrapText="1"/>
    </xf>
    <xf numFmtId="0" fontId="12" fillId="26" borderId="36" xfId="0" applyNumberFormat="1" applyFont="1" applyFill="1" applyBorder="1" applyAlignment="1" applyProtection="1">
      <alignment horizontal="center" vertical="center" wrapText="1"/>
    </xf>
    <xf numFmtId="0" fontId="12" fillId="26" borderId="59" xfId="0" applyNumberFormat="1" applyFont="1" applyFill="1" applyBorder="1" applyAlignment="1" applyProtection="1">
      <alignment horizontal="center" vertical="center" wrapText="1"/>
    </xf>
    <xf numFmtId="0" fontId="12" fillId="26" borderId="60" xfId="0" applyNumberFormat="1" applyFont="1" applyFill="1" applyBorder="1" applyAlignment="1" applyProtection="1">
      <alignment horizontal="center" vertical="center" wrapText="1"/>
    </xf>
    <xf numFmtId="0" fontId="4" fillId="26" borderId="56" xfId="0" applyNumberFormat="1" applyFont="1" applyFill="1" applyBorder="1" applyAlignment="1" applyProtection="1">
      <alignment horizontal="center" vertical="center"/>
    </xf>
    <xf numFmtId="0" fontId="12" fillId="26" borderId="77" xfId="0" applyNumberFormat="1" applyFont="1" applyFill="1" applyBorder="1" applyAlignment="1" applyProtection="1">
      <alignment horizontal="left" vertical="center"/>
    </xf>
    <xf numFmtId="0" fontId="12" fillId="26" borderId="70" xfId="0" applyNumberFormat="1" applyFont="1" applyFill="1" applyBorder="1" applyAlignment="1" applyProtection="1">
      <alignment horizontal="center" vertical="center"/>
    </xf>
    <xf numFmtId="0" fontId="12" fillId="26" borderId="60" xfId="0" applyNumberFormat="1" applyFont="1" applyFill="1" applyBorder="1" applyAlignment="1" applyProtection="1">
      <alignment horizontal="center" vertical="top"/>
    </xf>
    <xf numFmtId="0" fontId="12" fillId="26" borderId="57" xfId="0" applyNumberFormat="1" applyFont="1" applyFill="1" applyBorder="1" applyAlignment="1" applyProtection="1">
      <alignment horizontal="left" vertical="top" wrapText="1"/>
    </xf>
    <xf numFmtId="0" fontId="12" fillId="26" borderId="59" xfId="0" applyNumberFormat="1" applyFont="1" applyFill="1" applyBorder="1" applyAlignment="1" applyProtection="1">
      <alignment horizontal="center" vertical="center"/>
    </xf>
    <xf numFmtId="0" fontId="12" fillId="26" borderId="56" xfId="0" applyNumberFormat="1" applyFont="1" applyFill="1" applyBorder="1" applyAlignment="1" applyProtection="1">
      <alignment horizontal="center" vertical="top"/>
    </xf>
    <xf numFmtId="0" fontId="12" fillId="26" borderId="56" xfId="0" applyNumberFormat="1" applyFont="1" applyFill="1" applyBorder="1" applyAlignment="1" applyProtection="1">
      <alignment horizontal="left" vertical="top"/>
    </xf>
    <xf numFmtId="0" fontId="12" fillId="26" borderId="77" xfId="0" applyNumberFormat="1" applyFont="1" applyFill="1" applyBorder="1" applyAlignment="1" applyProtection="1">
      <alignment horizontal="left" vertical="top"/>
    </xf>
    <xf numFmtId="0" fontId="12" fillId="26" borderId="51" xfId="0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top"/>
    </xf>
    <xf numFmtId="0" fontId="42" fillId="24" borderId="82" xfId="0" applyNumberFormat="1" applyFont="1" applyFill="1" applyBorder="1" applyAlignment="1" applyProtection="1">
      <alignment horizontal="left" vertical="center" wrapText="1"/>
    </xf>
    <xf numFmtId="0" fontId="11" fillId="24" borderId="85" xfId="0" applyNumberFormat="1" applyFont="1" applyFill="1" applyBorder="1" applyAlignment="1" applyProtection="1">
      <alignment horizontal="center" vertical="center"/>
    </xf>
    <xf numFmtId="0" fontId="12" fillId="0" borderId="30" xfId="0" applyNumberFormat="1" applyFont="1" applyFill="1" applyBorder="1" applyAlignment="1" applyProtection="1">
      <alignment horizontal="center" vertical="center"/>
    </xf>
    <xf numFmtId="0" fontId="12" fillId="0" borderId="78" xfId="0" applyNumberFormat="1" applyFont="1" applyFill="1" applyBorder="1" applyAlignment="1" applyProtection="1">
      <alignment horizontal="center" vertical="center"/>
    </xf>
    <xf numFmtId="0" fontId="11" fillId="26" borderId="38" xfId="0" applyFont="1" applyFill="1" applyBorder="1" applyAlignment="1">
      <alignment horizontal="center" vertical="center"/>
    </xf>
    <xf numFmtId="0" fontId="11" fillId="26" borderId="27" xfId="0" applyFont="1" applyFill="1" applyBorder="1" applyAlignment="1">
      <alignment horizontal="center" vertical="center"/>
    </xf>
    <xf numFmtId="0" fontId="11" fillId="26" borderId="32" xfId="0" applyFont="1" applyFill="1" applyBorder="1" applyAlignment="1">
      <alignment horizontal="center" vertical="center"/>
    </xf>
    <xf numFmtId="0" fontId="11" fillId="26" borderId="33" xfId="0" applyFont="1" applyFill="1" applyBorder="1" applyAlignment="1">
      <alignment horizontal="center" vertical="center"/>
    </xf>
    <xf numFmtId="0" fontId="11" fillId="24" borderId="38" xfId="0" applyFont="1" applyFill="1" applyBorder="1" applyAlignment="1">
      <alignment horizontal="center" vertical="center"/>
    </xf>
    <xf numFmtId="0" fontId="11" fillId="24" borderId="27" xfId="0" applyFont="1" applyFill="1" applyBorder="1" applyAlignment="1">
      <alignment horizontal="center" vertical="center"/>
    </xf>
    <xf numFmtId="0" fontId="11" fillId="24" borderId="32" xfId="0" applyFont="1" applyFill="1" applyBorder="1" applyAlignment="1">
      <alignment horizontal="center" vertical="center"/>
    </xf>
    <xf numFmtId="0" fontId="11" fillId="24" borderId="33" xfId="0" applyFont="1" applyFill="1" applyBorder="1" applyAlignment="1">
      <alignment horizontal="center" vertical="center"/>
    </xf>
    <xf numFmtId="0" fontId="11" fillId="26" borderId="37" xfId="0" applyFont="1" applyFill="1" applyBorder="1" applyAlignment="1">
      <alignment horizontal="center" vertical="center"/>
    </xf>
    <xf numFmtId="0" fontId="11" fillId="26" borderId="13" xfId="0" applyFont="1" applyFill="1" applyBorder="1" applyAlignment="1">
      <alignment horizontal="center" vertical="center"/>
    </xf>
    <xf numFmtId="0" fontId="11" fillId="26" borderId="11" xfId="0" applyFont="1" applyFill="1" applyBorder="1" applyAlignment="1">
      <alignment horizontal="center" vertical="center"/>
    </xf>
    <xf numFmtId="0" fontId="11" fillId="24" borderId="37" xfId="0" applyFont="1" applyFill="1" applyBorder="1" applyAlignment="1">
      <alignment horizontal="center" vertical="center"/>
    </xf>
    <xf numFmtId="0" fontId="11" fillId="24" borderId="13" xfId="0" applyFont="1" applyFill="1" applyBorder="1" applyAlignment="1">
      <alignment horizontal="center" vertical="center"/>
    </xf>
    <xf numFmtId="0" fontId="11" fillId="24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24" borderId="15" xfId="0" applyFont="1" applyFill="1" applyBorder="1" applyAlignment="1">
      <alignment horizontal="center" vertical="center"/>
    </xf>
    <xf numFmtId="0" fontId="11" fillId="26" borderId="15" xfId="0" applyFont="1" applyFill="1" applyBorder="1" applyAlignment="1">
      <alignment horizontal="center" vertical="center"/>
    </xf>
    <xf numFmtId="0" fontId="12" fillId="26" borderId="15" xfId="0" applyFont="1" applyFill="1" applyBorder="1" applyAlignment="1">
      <alignment horizontal="center" vertical="center"/>
    </xf>
    <xf numFmtId="0" fontId="12" fillId="26" borderId="13" xfId="0" applyFont="1" applyFill="1" applyBorder="1" applyAlignment="1">
      <alignment horizontal="center" vertical="center"/>
    </xf>
    <xf numFmtId="0" fontId="12" fillId="26" borderId="37" xfId="0" applyFont="1" applyFill="1" applyBorder="1" applyAlignment="1">
      <alignment horizontal="center" vertical="center"/>
    </xf>
    <xf numFmtId="0" fontId="12" fillId="26" borderId="83" xfId="0" applyFont="1" applyFill="1" applyBorder="1" applyAlignment="1">
      <alignment horizontal="center" vertical="center"/>
    </xf>
    <xf numFmtId="0" fontId="12" fillId="26" borderId="67" xfId="0" applyFont="1" applyFill="1" applyBorder="1" applyAlignment="1">
      <alignment horizontal="center" vertical="center"/>
    </xf>
    <xf numFmtId="0" fontId="12" fillId="26" borderId="45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6" borderId="23" xfId="0" applyFont="1" applyFill="1" applyBorder="1" applyAlignment="1">
      <alignment horizontal="center" vertical="center"/>
    </xf>
    <xf numFmtId="0" fontId="12" fillId="26" borderId="55" xfId="0" applyFont="1" applyFill="1" applyBorder="1" applyAlignment="1">
      <alignment horizontal="center" vertical="center"/>
    </xf>
    <xf numFmtId="0" fontId="12" fillId="26" borderId="78" xfId="0" applyFont="1" applyFill="1" applyBorder="1" applyAlignment="1">
      <alignment horizontal="center" vertical="center"/>
    </xf>
    <xf numFmtId="0" fontId="11" fillId="24" borderId="67" xfId="0" applyFont="1" applyFill="1" applyBorder="1" applyAlignment="1">
      <alignment horizontal="center" vertical="center"/>
    </xf>
    <xf numFmtId="0" fontId="11" fillId="24" borderId="50" xfId="0" applyFont="1" applyFill="1" applyBorder="1" applyAlignment="1">
      <alignment horizontal="center" vertical="center"/>
    </xf>
    <xf numFmtId="0" fontId="11" fillId="24" borderId="25" xfId="0" applyFont="1" applyFill="1" applyBorder="1" applyAlignment="1">
      <alignment horizontal="center" vertical="center"/>
    </xf>
    <xf numFmtId="0" fontId="11" fillId="24" borderId="73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24" borderId="12" xfId="0" applyFont="1" applyFill="1" applyBorder="1" applyAlignment="1">
      <alignment horizontal="center" vertical="center"/>
    </xf>
    <xf numFmtId="0" fontId="44" fillId="24" borderId="78" xfId="0" applyNumberFormat="1" applyFont="1" applyFill="1" applyBorder="1" applyAlignment="1" applyProtection="1">
      <alignment horizontal="center" vertical="center"/>
    </xf>
    <xf numFmtId="0" fontId="5" fillId="24" borderId="62" xfId="0" applyNumberFormat="1" applyFont="1" applyFill="1" applyBorder="1" applyAlignment="1" applyProtection="1">
      <alignment horizontal="center" vertical="center"/>
    </xf>
    <xf numFmtId="0" fontId="5" fillId="24" borderId="15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top" wrapText="1"/>
    </xf>
    <xf numFmtId="0" fontId="12" fillId="24" borderId="78" xfId="0" applyNumberFormat="1" applyFont="1" applyFill="1" applyBorder="1" applyAlignment="1" applyProtection="1">
      <alignment horizontal="center" vertical="center"/>
    </xf>
    <xf numFmtId="0" fontId="12" fillId="24" borderId="75" xfId="0" applyNumberFormat="1" applyFont="1" applyFill="1" applyBorder="1" applyAlignment="1" applyProtection="1">
      <alignment horizontal="center" vertical="center"/>
    </xf>
    <xf numFmtId="0" fontId="12" fillId="24" borderId="83" xfId="0" applyNumberFormat="1" applyFont="1" applyFill="1" applyBorder="1" applyAlignment="1" applyProtection="1">
      <alignment horizontal="center" vertical="center"/>
    </xf>
    <xf numFmtId="0" fontId="12" fillId="24" borderId="47" xfId="0" applyNumberFormat="1" applyFont="1" applyFill="1" applyBorder="1" applyAlignment="1" applyProtection="1">
      <alignment horizontal="center" vertical="center"/>
    </xf>
    <xf numFmtId="0" fontId="12" fillId="24" borderId="33" xfId="0" applyNumberFormat="1" applyFont="1" applyFill="1" applyBorder="1" applyAlignment="1" applyProtection="1">
      <alignment horizontal="center" vertical="center"/>
    </xf>
    <xf numFmtId="0" fontId="44" fillId="0" borderId="78" xfId="0" applyNumberFormat="1" applyFont="1" applyFill="1" applyBorder="1" applyAlignment="1" applyProtection="1">
      <alignment horizontal="center" vertical="center"/>
    </xf>
    <xf numFmtId="0" fontId="11" fillId="0" borderId="31" xfId="0" applyNumberFormat="1" applyFont="1" applyFill="1" applyBorder="1" applyAlignment="1" applyProtection="1">
      <alignment horizontal="center" vertical="center"/>
    </xf>
    <xf numFmtId="0" fontId="11" fillId="24" borderId="45" xfId="0" applyFont="1" applyFill="1" applyBorder="1" applyAlignment="1">
      <alignment horizontal="center" vertical="center"/>
    </xf>
    <xf numFmtId="0" fontId="12" fillId="26" borderId="77" xfId="0" applyNumberFormat="1" applyFont="1" applyFill="1" applyBorder="1" applyAlignment="1" applyProtection="1">
      <alignment horizontal="center" vertical="center" wrapText="1"/>
    </xf>
    <xf numFmtId="0" fontId="12" fillId="26" borderId="57" xfId="0" applyNumberFormat="1" applyFont="1" applyFill="1" applyBorder="1" applyAlignment="1" applyProtection="1">
      <alignment horizontal="center" vertical="center" wrapText="1"/>
    </xf>
    <xf numFmtId="0" fontId="11" fillId="0" borderId="83" xfId="0" applyNumberFormat="1" applyFont="1" applyFill="1" applyBorder="1" applyAlignment="1" applyProtection="1">
      <alignment horizontal="center" vertical="center"/>
    </xf>
    <xf numFmtId="0" fontId="42" fillId="26" borderId="50" xfId="0" applyNumberFormat="1" applyFont="1" applyFill="1" applyBorder="1" applyAlignment="1" applyProtection="1">
      <alignment horizontal="center" vertical="center"/>
    </xf>
    <xf numFmtId="0" fontId="11" fillId="26" borderId="65" xfId="0" applyNumberFormat="1" applyFont="1" applyFill="1" applyBorder="1" applyAlignment="1" applyProtection="1">
      <alignment horizontal="center" vertical="top"/>
    </xf>
    <xf numFmtId="0" fontId="11" fillId="26" borderId="15" xfId="0" applyNumberFormat="1" applyFont="1" applyFill="1" applyBorder="1" applyAlignment="1" applyProtection="1">
      <alignment horizontal="center" vertical="top" wrapText="1"/>
    </xf>
    <xf numFmtId="0" fontId="11" fillId="26" borderId="15" xfId="0" applyNumberFormat="1" applyFont="1" applyFill="1" applyBorder="1" applyAlignment="1" applyProtection="1">
      <alignment horizontal="center" vertical="top"/>
    </xf>
    <xf numFmtId="0" fontId="11" fillId="26" borderId="21" xfId="0" applyNumberFormat="1" applyFont="1" applyFill="1" applyBorder="1" applyAlignment="1" applyProtection="1">
      <alignment horizontal="center" vertical="top"/>
    </xf>
    <xf numFmtId="0" fontId="5" fillId="24" borderId="83" xfId="0" applyNumberFormat="1" applyFont="1" applyFill="1" applyBorder="1" applyAlignment="1" applyProtection="1">
      <alignment horizontal="center" vertical="top" wrapText="1"/>
    </xf>
    <xf numFmtId="0" fontId="5" fillId="24" borderId="83" xfId="0" applyNumberFormat="1" applyFont="1" applyFill="1" applyBorder="1" applyAlignment="1" applyProtection="1">
      <alignment horizontal="center" vertical="center" wrapText="1"/>
    </xf>
    <xf numFmtId="0" fontId="5" fillId="24" borderId="83" xfId="0" applyNumberFormat="1" applyFont="1" applyFill="1" applyBorder="1" applyAlignment="1" applyProtection="1">
      <alignment horizontal="center" vertical="top"/>
    </xf>
    <xf numFmtId="0" fontId="11" fillId="26" borderId="43" xfId="0" applyNumberFormat="1" applyFont="1" applyFill="1" applyBorder="1" applyAlignment="1" applyProtection="1">
      <alignment horizontal="center" vertical="top"/>
    </xf>
    <xf numFmtId="0" fontId="5" fillId="26" borderId="15" xfId="0" applyNumberFormat="1" applyFont="1" applyFill="1" applyBorder="1" applyAlignment="1" applyProtection="1">
      <alignment horizontal="center" vertical="top" wrapText="1"/>
    </xf>
    <xf numFmtId="0" fontId="5" fillId="26" borderId="15" xfId="0" applyNumberFormat="1" applyFont="1" applyFill="1" applyBorder="1" applyAlignment="1" applyProtection="1">
      <alignment horizontal="center" vertical="center" wrapText="1"/>
    </xf>
    <xf numFmtId="0" fontId="5" fillId="26" borderId="15" xfId="0" applyNumberFormat="1" applyFont="1" applyFill="1" applyBorder="1" applyAlignment="1" applyProtection="1">
      <alignment horizontal="center" vertical="top"/>
    </xf>
    <xf numFmtId="0" fontId="35" fillId="24" borderId="83" xfId="0" applyNumberFormat="1" applyFont="1" applyFill="1" applyBorder="1" applyAlignment="1" applyProtection="1">
      <alignment horizontal="center" vertical="top"/>
    </xf>
    <xf numFmtId="0" fontId="8" fillId="24" borderId="38" xfId="36" applyNumberFormat="1" applyFont="1" applyFill="1" applyBorder="1" applyAlignment="1" applyProtection="1">
      <alignment horizontal="center" vertical="top"/>
    </xf>
    <xf numFmtId="0" fontId="8" fillId="24" borderId="33" xfId="36" applyNumberFormat="1" applyFont="1" applyFill="1" applyBorder="1" applyAlignment="1" applyProtection="1">
      <alignment horizontal="center" vertical="top"/>
    </xf>
    <xf numFmtId="0" fontId="7" fillId="0" borderId="0" xfId="36" applyNumberFormat="1" applyFont="1" applyFill="1" applyBorder="1" applyAlignment="1" applyProtection="1">
      <alignment horizontal="center" vertical="top" wrapText="1"/>
    </xf>
    <xf numFmtId="0" fontId="5" fillId="0" borderId="13" xfId="36" applyNumberFormat="1" applyFont="1" applyFill="1" applyBorder="1" applyAlignment="1" applyProtection="1">
      <alignment horizontal="center" vertical="center"/>
    </xf>
    <xf numFmtId="0" fontId="5" fillId="0" borderId="49" xfId="36" applyNumberFormat="1" applyFont="1" applyFill="1" applyBorder="1" applyAlignment="1" applyProtection="1">
      <alignment horizontal="center" vertical="center"/>
    </xf>
    <xf numFmtId="0" fontId="5" fillId="0" borderId="19" xfId="36" applyNumberFormat="1" applyFont="1" applyFill="1" applyBorder="1" applyAlignment="1" applyProtection="1">
      <alignment horizontal="center" vertical="center"/>
    </xf>
    <xf numFmtId="0" fontId="5" fillId="0" borderId="50" xfId="36" applyNumberFormat="1" applyFont="1" applyFill="1" applyBorder="1" applyAlignment="1" applyProtection="1">
      <alignment horizontal="center" vertical="center"/>
    </xf>
    <xf numFmtId="0" fontId="5" fillId="0" borderId="14" xfId="36" applyNumberFormat="1" applyFont="1" applyFill="1" applyBorder="1" applyAlignment="1" applyProtection="1">
      <alignment horizontal="center" vertical="center"/>
    </xf>
    <xf numFmtId="0" fontId="5" fillId="0" borderId="26" xfId="36" applyNumberFormat="1" applyFont="1" applyFill="1" applyBorder="1" applyAlignment="1" applyProtection="1">
      <alignment horizontal="center" vertical="center"/>
    </xf>
    <xf numFmtId="0" fontId="5" fillId="0" borderId="27" xfId="36" applyNumberFormat="1" applyFont="1" applyFill="1" applyBorder="1" applyAlignment="1" applyProtection="1">
      <alignment horizontal="center" vertical="center"/>
    </xf>
    <xf numFmtId="0" fontId="34" fillId="0" borderId="13" xfId="36" applyNumberFormat="1" applyFont="1" applyFill="1" applyBorder="1" applyAlignment="1" applyProtection="1">
      <alignment horizontal="center" vertical="center"/>
    </xf>
    <xf numFmtId="0" fontId="34" fillId="0" borderId="0" xfId="36" applyNumberFormat="1" applyFont="1" applyFill="1" applyBorder="1" applyAlignment="1" applyProtection="1">
      <alignment horizontal="center" vertical="center"/>
    </xf>
    <xf numFmtId="0" fontId="5" fillId="0" borderId="0" xfId="36" applyNumberFormat="1" applyFont="1" applyFill="1" applyBorder="1" applyAlignment="1" applyProtection="1">
      <alignment horizontal="center" vertical="center"/>
    </xf>
    <xf numFmtId="0" fontId="8" fillId="24" borderId="21" xfId="36" applyNumberFormat="1" applyFont="1" applyFill="1" applyBorder="1" applyAlignment="1" applyProtection="1">
      <alignment horizontal="center" vertical="top"/>
    </xf>
    <xf numFmtId="0" fontId="8" fillId="24" borderId="22" xfId="36" applyNumberFormat="1" applyFont="1" applyFill="1" applyBorder="1" applyAlignment="1" applyProtection="1">
      <alignment horizontal="center" vertical="top"/>
    </xf>
    <xf numFmtId="0" fontId="4" fillId="0" borderId="51" xfId="36" applyNumberFormat="1" applyFont="1" applyFill="1" applyBorder="1" applyAlignment="1" applyProtection="1">
      <alignment horizontal="center" vertical="center"/>
    </xf>
    <xf numFmtId="0" fontId="4" fillId="0" borderId="57" xfId="36" applyNumberFormat="1" applyFont="1" applyFill="1" applyBorder="1" applyAlignment="1" applyProtection="1">
      <alignment horizontal="center" vertical="center"/>
    </xf>
    <xf numFmtId="0" fontId="4" fillId="0" borderId="77" xfId="36" applyNumberFormat="1" applyFont="1" applyFill="1" applyBorder="1" applyAlignment="1" applyProtection="1">
      <alignment horizontal="center" vertical="center"/>
    </xf>
    <xf numFmtId="0" fontId="9" fillId="0" borderId="17" xfId="36" applyNumberFormat="1" applyFont="1" applyFill="1" applyBorder="1" applyAlignment="1" applyProtection="1">
      <alignment textRotation="90"/>
    </xf>
    <xf numFmtId="0" fontId="9" fillId="0" borderId="11" xfId="36" applyNumberFormat="1" applyFont="1" applyFill="1" applyBorder="1" applyAlignment="1" applyProtection="1">
      <alignment textRotation="90"/>
    </xf>
    <xf numFmtId="0" fontId="9" fillId="0" borderId="22" xfId="36" applyNumberFormat="1" applyFont="1" applyFill="1" applyBorder="1" applyAlignment="1" applyProtection="1">
      <alignment textRotation="90"/>
    </xf>
    <xf numFmtId="0" fontId="2" fillId="24" borderId="39" xfId="36" applyNumberFormat="1" applyFont="1" applyFill="1" applyBorder="1" applyAlignment="1" applyProtection="1">
      <alignment horizontal="center" vertical="center" textRotation="90"/>
    </xf>
    <xf numFmtId="0" fontId="2" fillId="24" borderId="12" xfId="36" applyNumberFormat="1" applyFont="1" applyFill="1" applyBorder="1" applyAlignment="1" applyProtection="1">
      <alignment horizontal="center" vertical="center" textRotation="90"/>
    </xf>
    <xf numFmtId="0" fontId="2" fillId="24" borderId="30" xfId="36" applyNumberFormat="1" applyFont="1" applyFill="1" applyBorder="1" applyAlignment="1" applyProtection="1">
      <alignment horizontal="center" vertical="center" textRotation="90"/>
    </xf>
    <xf numFmtId="0" fontId="9" fillId="0" borderId="18" xfId="36" applyNumberFormat="1" applyFont="1" applyFill="1" applyBorder="1" applyAlignment="1" applyProtection="1">
      <alignment textRotation="90"/>
    </xf>
    <xf numFmtId="0" fontId="9" fillId="0" borderId="13" xfId="36" applyNumberFormat="1" applyFont="1" applyFill="1" applyBorder="1" applyAlignment="1" applyProtection="1">
      <alignment textRotation="90"/>
    </xf>
    <xf numFmtId="0" fontId="9" fillId="0" borderId="23" xfId="36" applyNumberFormat="1" applyFont="1" applyFill="1" applyBorder="1" applyAlignment="1" applyProtection="1">
      <alignment textRotation="90"/>
    </xf>
    <xf numFmtId="0" fontId="9" fillId="0" borderId="53" xfId="36" applyNumberFormat="1" applyFont="1" applyFill="1" applyBorder="1" applyAlignment="1" applyProtection="1">
      <alignment textRotation="90"/>
    </xf>
    <xf numFmtId="0" fontId="9" fillId="0" borderId="34" xfId="36" applyNumberFormat="1" applyFont="1" applyFill="1" applyBorder="1" applyAlignment="1" applyProtection="1">
      <alignment textRotation="90"/>
    </xf>
    <xf numFmtId="0" fontId="9" fillId="0" borderId="35" xfId="36" applyNumberFormat="1" applyFont="1" applyFill="1" applyBorder="1" applyAlignment="1" applyProtection="1">
      <alignment textRotation="90"/>
    </xf>
    <xf numFmtId="0" fontId="2" fillId="0" borderId="43" xfId="36" applyNumberFormat="1" applyFont="1" applyFill="1" applyBorder="1" applyAlignment="1" applyProtection="1">
      <alignment textRotation="90"/>
    </xf>
    <xf numFmtId="0" fontId="2" fillId="0" borderId="15" xfId="36" applyNumberFormat="1" applyFont="1" applyFill="1" applyBorder="1" applyAlignment="1" applyProtection="1">
      <alignment textRotation="90"/>
    </xf>
    <xf numFmtId="0" fontId="2" fillId="0" borderId="21" xfId="36" applyNumberFormat="1" applyFont="1" applyFill="1" applyBorder="1" applyAlignment="1" applyProtection="1">
      <alignment textRotation="90"/>
    </xf>
    <xf numFmtId="0" fontId="9" fillId="0" borderId="44" xfId="36" applyNumberFormat="1" applyFont="1" applyFill="1" applyBorder="1" applyAlignment="1" applyProtection="1">
      <alignment textRotation="90" wrapText="1"/>
    </xf>
    <xf numFmtId="0" fontId="9" fillId="0" borderId="10" xfId="36" applyNumberFormat="1" applyFont="1" applyFill="1" applyBorder="1" applyAlignment="1" applyProtection="1">
      <alignment textRotation="90" wrapText="1"/>
    </xf>
    <xf numFmtId="0" fontId="33" fillId="0" borderId="10" xfId="36" applyNumberFormat="1" applyFont="1" applyFill="1" applyBorder="1" applyAlignment="1" applyProtection="1">
      <alignment textRotation="90"/>
    </xf>
    <xf numFmtId="0" fontId="33" fillId="0" borderId="48" xfId="36" applyNumberFormat="1" applyFont="1" applyFill="1" applyBorder="1" applyAlignment="1" applyProtection="1">
      <alignment textRotation="90"/>
    </xf>
    <xf numFmtId="0" fontId="9" fillId="0" borderId="39" xfId="36" applyNumberFormat="1" applyFont="1" applyFill="1" applyBorder="1" applyAlignment="1" applyProtection="1">
      <alignment textRotation="90"/>
    </xf>
    <xf numFmtId="0" fontId="9" fillId="0" borderId="12" xfId="36" applyNumberFormat="1" applyFont="1" applyFill="1" applyBorder="1" applyAlignment="1" applyProtection="1">
      <alignment textRotation="90"/>
    </xf>
    <xf numFmtId="0" fontId="9" fillId="0" borderId="30" xfId="36" applyNumberFormat="1" applyFont="1" applyFill="1" applyBorder="1" applyAlignment="1" applyProtection="1">
      <alignment textRotation="90"/>
    </xf>
    <xf numFmtId="0" fontId="9" fillId="0" borderId="39" xfId="36" applyNumberFormat="1" applyFont="1" applyFill="1" applyBorder="1" applyAlignment="1" applyProtection="1">
      <alignment textRotation="90" wrapText="1" shrinkToFit="1"/>
    </xf>
    <xf numFmtId="0" fontId="9" fillId="0" borderId="12" xfId="36" applyNumberFormat="1" applyFont="1" applyFill="1" applyBorder="1" applyAlignment="1" applyProtection="1">
      <alignment textRotation="90" wrapText="1" shrinkToFit="1"/>
    </xf>
    <xf numFmtId="0" fontId="9" fillId="0" borderId="30" xfId="36" applyNumberFormat="1" applyFont="1" applyFill="1" applyBorder="1" applyAlignment="1" applyProtection="1">
      <alignment textRotation="90" wrapText="1" shrinkToFit="1"/>
    </xf>
    <xf numFmtId="0" fontId="2" fillId="24" borderId="44" xfId="36" applyNumberFormat="1" applyFont="1" applyFill="1" applyBorder="1" applyAlignment="1" applyProtection="1">
      <alignment horizontal="center" vertical="center"/>
    </xf>
    <xf numFmtId="0" fontId="2" fillId="24" borderId="40" xfId="36" applyNumberFormat="1" applyFont="1" applyFill="1" applyBorder="1" applyAlignment="1" applyProtection="1">
      <alignment horizontal="center" vertical="center"/>
    </xf>
    <xf numFmtId="0" fontId="2" fillId="24" borderId="41" xfId="36" applyNumberFormat="1" applyFont="1" applyFill="1" applyBorder="1" applyAlignment="1" applyProtection="1">
      <alignment horizontal="center" vertical="center"/>
    </xf>
    <xf numFmtId="0" fontId="2" fillId="24" borderId="14" xfId="36" applyNumberFormat="1" applyFont="1" applyFill="1" applyBorder="1" applyAlignment="1" applyProtection="1">
      <alignment horizontal="center" vertical="center"/>
    </xf>
    <xf numFmtId="0" fontId="2" fillId="24" borderId="26" xfId="36" applyNumberFormat="1" applyFont="1" applyFill="1" applyBorder="1" applyAlignment="1" applyProtection="1">
      <alignment horizontal="center" vertical="center"/>
    </xf>
    <xf numFmtId="0" fontId="2" fillId="24" borderId="27" xfId="36" applyNumberFormat="1" applyFont="1" applyFill="1" applyBorder="1" applyAlignment="1" applyProtection="1">
      <alignment horizontal="center" vertical="center"/>
    </xf>
    <xf numFmtId="0" fontId="2" fillId="24" borderId="46" xfId="36" applyNumberFormat="1" applyFont="1" applyFill="1" applyBorder="1" applyAlignment="1" applyProtection="1">
      <alignment horizontal="center" vertical="center"/>
    </xf>
    <xf numFmtId="0" fontId="2" fillId="24" borderId="47" xfId="36" applyNumberFormat="1" applyFont="1" applyFill="1" applyBorder="1" applyAlignment="1" applyProtection="1">
      <alignment horizontal="center" vertical="center"/>
    </xf>
    <xf numFmtId="0" fontId="2" fillId="24" borderId="43" xfId="36" applyNumberFormat="1" applyFont="1" applyFill="1" applyBorder="1" applyAlignment="1" applyProtection="1">
      <alignment horizontal="center" vertical="distributed" textRotation="90"/>
    </xf>
    <xf numFmtId="0" fontId="2" fillId="24" borderId="17" xfId="36" applyNumberFormat="1" applyFont="1" applyFill="1" applyBorder="1" applyAlignment="1" applyProtection="1">
      <alignment horizontal="center" vertical="distributed" textRotation="90"/>
    </xf>
    <xf numFmtId="0" fontId="2" fillId="24" borderId="15" xfId="36" applyNumberFormat="1" applyFont="1" applyFill="1" applyBorder="1" applyAlignment="1" applyProtection="1">
      <alignment horizontal="center" vertical="distributed" textRotation="90"/>
    </xf>
    <xf numFmtId="0" fontId="2" fillId="24" borderId="11" xfId="36" applyNumberFormat="1" applyFont="1" applyFill="1" applyBorder="1" applyAlignment="1" applyProtection="1">
      <alignment horizontal="center" vertical="distributed" textRotation="90"/>
    </xf>
    <xf numFmtId="0" fontId="2" fillId="24" borderId="21" xfId="36" applyNumberFormat="1" applyFont="1" applyFill="1" applyBorder="1" applyAlignment="1" applyProtection="1">
      <alignment horizontal="center" vertical="distributed" textRotation="90"/>
    </xf>
    <xf numFmtId="0" fontId="2" fillId="24" borderId="22" xfId="36" applyNumberFormat="1" applyFont="1" applyFill="1" applyBorder="1" applyAlignment="1" applyProtection="1">
      <alignment horizontal="center" vertical="distributed" textRotation="90"/>
    </xf>
    <xf numFmtId="0" fontId="35" fillId="0" borderId="0" xfId="36" applyNumberFormat="1" applyFont="1" applyFill="1" applyBorder="1" applyAlignment="1" applyProtection="1">
      <alignment horizontal="center" vertical="top"/>
    </xf>
    <xf numFmtId="0" fontId="39" fillId="0" borderId="0" xfId="36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2" fillId="0" borderId="42" xfId="36" applyNumberFormat="1" applyFont="1" applyFill="1" applyBorder="1" applyAlignment="1" applyProtection="1">
      <alignment horizontal="center" vertical="center"/>
    </xf>
    <xf numFmtId="0" fontId="4" fillId="0" borderId="42" xfId="36" applyNumberFormat="1" applyFont="1" applyFill="1" applyBorder="1" applyAlignment="1" applyProtection="1">
      <alignment horizontal="center" vertical="top" wrapText="1"/>
    </xf>
    <xf numFmtId="0" fontId="32" fillId="0" borderId="42" xfId="36" applyNumberFormat="1" applyFont="1" applyFill="1" applyBorder="1" applyAlignment="1" applyProtection="1">
      <alignment vertical="top" wrapText="1"/>
    </xf>
    <xf numFmtId="0" fontId="35" fillId="24" borderId="0" xfId="36" applyNumberFormat="1" applyFont="1" applyFill="1" applyBorder="1" applyAlignment="1" applyProtection="1">
      <alignment horizontal="left" vertical="top"/>
    </xf>
    <xf numFmtId="0" fontId="35" fillId="0" borderId="0" xfId="36" applyNumberFormat="1" applyFont="1" applyFill="1" applyBorder="1" applyAlignment="1" applyProtection="1">
      <alignment horizontal="left" wrapText="1"/>
    </xf>
    <xf numFmtId="0" fontId="35" fillId="0" borderId="0" xfId="36" applyNumberFormat="1" applyFont="1" applyFill="1" applyBorder="1" applyAlignment="1" applyProtection="1">
      <alignment horizontal="left" vertical="top" wrapText="1"/>
    </xf>
    <xf numFmtId="0" fontId="38" fillId="0" borderId="0" xfId="36" applyNumberFormat="1" applyFont="1" applyFill="1" applyBorder="1" applyAlignment="1" applyProtection="1">
      <alignment horizontal="center" vertical="top"/>
    </xf>
    <xf numFmtId="0" fontId="41" fillId="0" borderId="0" xfId="36" applyNumberFormat="1" applyFont="1" applyFill="1" applyBorder="1" applyAlignment="1" applyProtection="1">
      <alignment horizontal="center" vertical="top"/>
    </xf>
    <xf numFmtId="0" fontId="4" fillId="0" borderId="0" xfId="36" applyNumberFormat="1" applyFont="1" applyFill="1" applyBorder="1" applyAlignment="1" applyProtection="1">
      <alignment horizontal="center" vertical="top"/>
    </xf>
    <xf numFmtId="0" fontId="5" fillId="0" borderId="0" xfId="36" applyNumberFormat="1" applyFont="1" applyFill="1" applyBorder="1" applyAlignment="1" applyProtection="1">
      <alignment horizontal="left" vertical="top" wrapText="1"/>
    </xf>
    <xf numFmtId="0" fontId="5" fillId="24" borderId="0" xfId="36" applyNumberFormat="1" applyFont="1" applyFill="1" applyBorder="1" applyAlignment="1" applyProtection="1">
      <alignment horizontal="left" vertical="top"/>
    </xf>
    <xf numFmtId="0" fontId="38" fillId="0" borderId="0" xfId="36" applyNumberFormat="1" applyFont="1" applyFill="1" applyBorder="1" applyAlignment="1" applyProtection="1">
      <alignment horizontal="center" vertical="top" wrapText="1"/>
    </xf>
    <xf numFmtId="0" fontId="10" fillId="0" borderId="0" xfId="36" applyNumberFormat="1" applyFont="1" applyFill="1" applyBorder="1" applyAlignment="1" applyProtection="1">
      <alignment horizontal="center" vertical="top" wrapText="1"/>
    </xf>
    <xf numFmtId="0" fontId="2" fillId="0" borderId="0" xfId="36" applyNumberFormat="1" applyFont="1" applyFill="1" applyBorder="1" applyAlignment="1" applyProtection="1">
      <alignment horizontal="center" vertical="top"/>
    </xf>
    <xf numFmtId="0" fontId="38" fillId="0" borderId="0" xfId="36" applyNumberFormat="1" applyFont="1" applyFill="1" applyBorder="1" applyAlignment="1" applyProtection="1">
      <alignment horizontal="center" vertical="center" wrapText="1"/>
    </xf>
    <xf numFmtId="0" fontId="5" fillId="0" borderId="71" xfId="0" applyNumberFormat="1" applyFont="1" applyFill="1" applyBorder="1" applyAlignment="1" applyProtection="1">
      <alignment horizontal="center" vertical="center"/>
    </xf>
    <xf numFmtId="0" fontId="5" fillId="0" borderId="40" xfId="0" applyNumberFormat="1" applyFont="1" applyFill="1" applyBorder="1" applyAlignment="1" applyProtection="1">
      <alignment horizontal="center" vertical="center"/>
    </xf>
    <xf numFmtId="0" fontId="5" fillId="0" borderId="46" xfId="0" applyNumberFormat="1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/>
    </xf>
    <xf numFmtId="0" fontId="5" fillId="0" borderId="42" xfId="0" applyNumberFormat="1" applyFont="1" applyFill="1" applyBorder="1" applyAlignment="1" applyProtection="1">
      <alignment horizontal="center" vertical="center"/>
    </xf>
    <xf numFmtId="0" fontId="5" fillId="0" borderId="78" xfId="0" applyNumberFormat="1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top"/>
    </xf>
    <xf numFmtId="0" fontId="5" fillId="0" borderId="42" xfId="0" applyNumberFormat="1" applyFont="1" applyFill="1" applyBorder="1" applyAlignment="1" applyProtection="1">
      <alignment horizontal="center" vertical="top"/>
    </xf>
    <xf numFmtId="0" fontId="5" fillId="0" borderId="78" xfId="0" applyNumberFormat="1" applyFont="1" applyFill="1" applyBorder="1" applyAlignment="1" applyProtection="1">
      <alignment horizontal="center" vertical="top"/>
    </xf>
    <xf numFmtId="0" fontId="5" fillId="26" borderId="57" xfId="0" applyNumberFormat="1" applyFont="1" applyFill="1" applyBorder="1" applyAlignment="1" applyProtection="1">
      <alignment horizontal="center" vertical="top"/>
    </xf>
    <xf numFmtId="0" fontId="5" fillId="26" borderId="77" xfId="0" applyNumberFormat="1" applyFont="1" applyFill="1" applyBorder="1" applyAlignment="1" applyProtection="1">
      <alignment horizontal="center" vertical="top"/>
    </xf>
    <xf numFmtId="0" fontId="5" fillId="0" borderId="57" xfId="0" applyNumberFormat="1" applyFont="1" applyFill="1" applyBorder="1" applyAlignment="1" applyProtection="1">
      <alignment horizontal="center" vertical="top"/>
    </xf>
    <xf numFmtId="0" fontId="5" fillId="0" borderId="77" xfId="0" applyNumberFormat="1" applyFont="1" applyFill="1" applyBorder="1" applyAlignment="1" applyProtection="1">
      <alignment horizontal="center" vertical="top"/>
    </xf>
    <xf numFmtId="0" fontId="5" fillId="26" borderId="53" xfId="0" applyNumberFormat="1" applyFont="1" applyFill="1" applyBorder="1" applyAlignment="1" applyProtection="1">
      <alignment horizontal="center" vertical="top" wrapText="1"/>
    </xf>
    <xf numFmtId="0" fontId="5" fillId="26" borderId="65" xfId="0" applyNumberFormat="1" applyFont="1" applyFill="1" applyBorder="1" applyAlignment="1" applyProtection="1">
      <alignment horizontal="center" vertical="top" wrapText="1"/>
    </xf>
    <xf numFmtId="0" fontId="5" fillId="26" borderId="75" xfId="0" applyNumberFormat="1" applyFont="1" applyFill="1" applyBorder="1" applyAlignment="1" applyProtection="1">
      <alignment horizontal="center" vertical="top" wrapText="1"/>
    </xf>
    <xf numFmtId="0" fontId="5" fillId="0" borderId="41" xfId="0" applyNumberFormat="1" applyFont="1" applyFill="1" applyBorder="1" applyAlignment="1" applyProtection="1">
      <alignment horizontal="center" textRotation="90" wrapText="1"/>
    </xf>
    <xf numFmtId="0" fontId="5" fillId="0" borderId="45" xfId="0" applyNumberFormat="1" applyFont="1" applyFill="1" applyBorder="1" applyAlignment="1" applyProtection="1">
      <alignment horizontal="center" textRotation="90" wrapText="1"/>
    </xf>
    <xf numFmtId="0" fontId="5" fillId="26" borderId="64" xfId="0" applyNumberFormat="1" applyFont="1" applyFill="1" applyBorder="1" applyAlignment="1" applyProtection="1">
      <alignment horizontal="center" textRotation="90" wrapText="1"/>
    </xf>
    <xf numFmtId="0" fontId="5" fillId="26" borderId="45" xfId="0" applyNumberFormat="1" applyFont="1" applyFill="1" applyBorder="1" applyAlignment="1" applyProtection="1">
      <alignment horizontal="center" textRotation="90" wrapText="1"/>
    </xf>
    <xf numFmtId="0" fontId="5" fillId="0" borderId="53" xfId="0" applyNumberFormat="1" applyFont="1" applyFill="1" applyBorder="1" applyAlignment="1" applyProtection="1">
      <alignment horizontal="center" vertical="top" wrapText="1"/>
    </xf>
    <xf numFmtId="0" fontId="5" fillId="0" borderId="65" xfId="0" applyNumberFormat="1" applyFont="1" applyFill="1" applyBorder="1" applyAlignment="1" applyProtection="1">
      <alignment horizontal="center" vertical="top" wrapText="1"/>
    </xf>
    <xf numFmtId="0" fontId="5" fillId="0" borderId="75" xfId="0" applyNumberFormat="1" applyFont="1" applyFill="1" applyBorder="1" applyAlignment="1" applyProtection="1">
      <alignment horizontal="center" vertical="top" wrapText="1"/>
    </xf>
    <xf numFmtId="0" fontId="5" fillId="26" borderId="51" xfId="0" applyNumberFormat="1" applyFont="1" applyFill="1" applyBorder="1" applyAlignment="1" applyProtection="1">
      <alignment horizontal="center" vertical="top"/>
    </xf>
    <xf numFmtId="0" fontId="11" fillId="24" borderId="40" xfId="0" applyNumberFormat="1" applyFont="1" applyFill="1" applyBorder="1" applyAlignment="1" applyProtection="1">
      <alignment horizontal="left" vertical="top" wrapText="1"/>
    </xf>
    <xf numFmtId="0" fontId="11" fillId="24" borderId="0" xfId="0" applyNumberFormat="1" applyFont="1" applyFill="1" applyBorder="1" applyAlignment="1" applyProtection="1">
      <alignment horizontal="left" vertical="top" wrapText="1"/>
    </xf>
    <xf numFmtId="0" fontId="12" fillId="24" borderId="39" xfId="0" applyNumberFormat="1" applyFont="1" applyFill="1" applyBorder="1" applyAlignment="1" applyProtection="1">
      <alignment horizontal="center" vertical="center" textRotation="90"/>
    </xf>
    <xf numFmtId="0" fontId="12" fillId="24" borderId="12" xfId="0" applyNumberFormat="1" applyFont="1" applyFill="1" applyBorder="1" applyAlignment="1" applyProtection="1">
      <alignment horizontal="center" vertical="center" textRotation="90"/>
    </xf>
    <xf numFmtId="0" fontId="12" fillId="24" borderId="30" xfId="0" applyNumberFormat="1" applyFont="1" applyFill="1" applyBorder="1" applyAlignment="1" applyProtection="1">
      <alignment horizontal="center" vertical="center" textRotation="90"/>
    </xf>
    <xf numFmtId="0" fontId="11" fillId="24" borderId="65" xfId="0" applyNumberFormat="1" applyFont="1" applyFill="1" applyBorder="1" applyAlignment="1" applyProtection="1">
      <alignment vertical="top"/>
    </xf>
    <xf numFmtId="0" fontId="11" fillId="24" borderId="75" xfId="0" applyNumberFormat="1" applyFont="1" applyFill="1" applyBorder="1" applyAlignment="1" applyProtection="1">
      <alignment vertical="top"/>
    </xf>
    <xf numFmtId="0" fontId="11" fillId="24" borderId="54" xfId="0" applyNumberFormat="1" applyFont="1" applyFill="1" applyBorder="1" applyAlignment="1" applyProtection="1">
      <alignment vertical="top" wrapText="1"/>
    </xf>
    <xf numFmtId="0" fontId="11" fillId="24" borderId="83" xfId="0" applyNumberFormat="1" applyFont="1" applyFill="1" applyBorder="1" applyAlignment="1" applyProtection="1">
      <alignment vertical="top" wrapText="1"/>
    </xf>
    <xf numFmtId="0" fontId="11" fillId="24" borderId="54" xfId="0" applyNumberFormat="1" applyFont="1" applyFill="1" applyBorder="1" applyAlignment="1" applyProtection="1">
      <alignment vertical="top"/>
    </xf>
    <xf numFmtId="0" fontId="11" fillId="24" borderId="83" xfId="0" applyNumberFormat="1" applyFont="1" applyFill="1" applyBorder="1" applyAlignment="1" applyProtection="1">
      <alignment vertical="top"/>
    </xf>
    <xf numFmtId="0" fontId="11" fillId="24" borderId="34" xfId="0" applyNumberFormat="1" applyFont="1" applyFill="1" applyBorder="1" applyAlignment="1" applyProtection="1">
      <alignment vertical="top"/>
    </xf>
    <xf numFmtId="0" fontId="11" fillId="24" borderId="35" xfId="0" applyNumberFormat="1" applyFont="1" applyFill="1" applyBorder="1" applyAlignment="1" applyProtection="1">
      <alignment horizontal="left" vertical="top"/>
    </xf>
    <xf numFmtId="0" fontId="11" fillId="24" borderId="74" xfId="0" applyNumberFormat="1" applyFont="1" applyFill="1" applyBorder="1" applyAlignment="1" applyProtection="1">
      <alignment horizontal="left" vertical="top"/>
    </xf>
    <xf numFmtId="0" fontId="11" fillId="24" borderId="76" xfId="0" applyNumberFormat="1" applyFont="1" applyFill="1" applyBorder="1" applyAlignment="1" applyProtection="1">
      <alignment horizontal="left" vertical="top"/>
    </xf>
    <xf numFmtId="0" fontId="5" fillId="0" borderId="71" xfId="0" applyNumberFormat="1" applyFont="1" applyFill="1" applyBorder="1" applyAlignment="1" applyProtection="1">
      <alignment horizontal="center" vertical="center" wrapText="1"/>
    </xf>
    <xf numFmtId="0" fontId="5" fillId="0" borderId="4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42" xfId="0" applyNumberFormat="1" applyFont="1" applyFill="1" applyBorder="1" applyAlignment="1" applyProtection="1">
      <alignment horizontal="center" vertical="center" wrapText="1"/>
    </xf>
    <xf numFmtId="0" fontId="5" fillId="0" borderId="78" xfId="0" applyNumberFormat="1" applyFont="1" applyFill="1" applyBorder="1" applyAlignment="1" applyProtection="1">
      <alignment horizontal="center" vertical="center" wrapText="1"/>
    </xf>
    <xf numFmtId="0" fontId="5" fillId="0" borderId="71" xfId="0" applyNumberFormat="1" applyFont="1" applyFill="1" applyBorder="1" applyAlignment="1" applyProtection="1">
      <alignment horizontal="center" textRotation="90" wrapText="1"/>
    </xf>
    <xf numFmtId="0" fontId="5" fillId="0" borderId="72" xfId="0" applyNumberFormat="1" applyFont="1" applyFill="1" applyBorder="1" applyAlignment="1" applyProtection="1">
      <alignment horizontal="center" textRotation="90" wrapText="1"/>
    </xf>
    <xf numFmtId="0" fontId="5" fillId="0" borderId="63" xfId="0" applyNumberFormat="1" applyFont="1" applyFill="1" applyBorder="1" applyAlignment="1" applyProtection="1">
      <alignment horizontal="center" textRotation="90" wrapText="1"/>
    </xf>
    <xf numFmtId="0" fontId="5" fillId="0" borderId="44" xfId="0" applyNumberFormat="1" applyFont="1" applyFill="1" applyBorder="1" applyAlignment="1" applyProtection="1">
      <alignment horizontal="center" textRotation="90" wrapText="1"/>
    </xf>
    <xf numFmtId="0" fontId="5" fillId="0" borderId="10" xfId="0" applyNumberFormat="1" applyFont="1" applyFill="1" applyBorder="1" applyAlignment="1" applyProtection="1">
      <alignment horizontal="center" textRotation="90" wrapText="1"/>
    </xf>
    <xf numFmtId="0" fontId="5" fillId="0" borderId="48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center" textRotation="90" wrapText="1"/>
    </xf>
    <xf numFmtId="0" fontId="5" fillId="0" borderId="12" xfId="0" applyNumberFormat="1" applyFont="1" applyFill="1" applyBorder="1" applyAlignment="1" applyProtection="1">
      <alignment horizontal="center" textRotation="90" wrapText="1"/>
    </xf>
    <xf numFmtId="0" fontId="5" fillId="0" borderId="30" xfId="0" applyNumberFormat="1" applyFont="1" applyFill="1" applyBorder="1" applyAlignment="1" applyProtection="1">
      <alignment horizontal="center" textRotation="90" wrapText="1"/>
    </xf>
    <xf numFmtId="0" fontId="5" fillId="0" borderId="68" xfId="0" applyNumberFormat="1" applyFont="1" applyFill="1" applyBorder="1" applyAlignment="1" applyProtection="1">
      <alignment horizontal="center" textRotation="90" wrapText="1"/>
    </xf>
    <xf numFmtId="0" fontId="5" fillId="0" borderId="69" xfId="0" applyNumberFormat="1" applyFont="1" applyFill="1" applyBorder="1" applyAlignment="1" applyProtection="1">
      <alignment horizontal="center" textRotation="90" wrapText="1"/>
    </xf>
    <xf numFmtId="0" fontId="5" fillId="0" borderId="70" xfId="0" applyNumberFormat="1" applyFont="1" applyFill="1" applyBorder="1" applyAlignment="1" applyProtection="1">
      <alignment horizontal="center" textRotation="90" wrapText="1"/>
    </xf>
    <xf numFmtId="0" fontId="5" fillId="0" borderId="85" xfId="0" applyNumberFormat="1" applyFont="1" applyFill="1" applyBorder="1" applyAlignment="1" applyProtection="1">
      <alignment horizontal="center" textRotation="90" wrapText="1"/>
    </xf>
    <xf numFmtId="0" fontId="5" fillId="0" borderId="29" xfId="0" applyNumberFormat="1" applyFont="1" applyFill="1" applyBorder="1" applyAlignment="1" applyProtection="1">
      <alignment horizontal="center" textRotation="90" wrapText="1"/>
    </xf>
    <xf numFmtId="0" fontId="5" fillId="0" borderId="31" xfId="0" applyNumberFormat="1" applyFont="1" applyFill="1" applyBorder="1" applyAlignment="1" applyProtection="1">
      <alignment horizontal="center" textRotation="90" wrapText="1"/>
    </xf>
    <xf numFmtId="0" fontId="5" fillId="0" borderId="40" xfId="0" applyNumberFormat="1" applyFont="1" applyFill="1" applyBorder="1" applyAlignment="1" applyProtection="1">
      <alignment horizontal="center" textRotation="90" wrapText="1"/>
    </xf>
    <xf numFmtId="0" fontId="5" fillId="0" borderId="0" xfId="0" applyNumberFormat="1" applyFont="1" applyFill="1" applyBorder="1" applyAlignment="1" applyProtection="1">
      <alignment horizontal="center" textRotation="90" wrapText="1"/>
    </xf>
    <xf numFmtId="0" fontId="5" fillId="0" borderId="42" xfId="0" applyNumberFormat="1" applyFont="1" applyFill="1" applyBorder="1" applyAlignment="1" applyProtection="1">
      <alignment horizontal="center" textRotation="90" wrapText="1"/>
    </xf>
    <xf numFmtId="0" fontId="4" fillId="0" borderId="68" xfId="0" applyNumberFormat="1" applyFont="1" applyFill="1" applyBorder="1" applyAlignment="1" applyProtection="1">
      <alignment horizontal="center" vertical="center" textRotation="90"/>
    </xf>
    <xf numFmtId="0" fontId="4" fillId="0" borderId="69" xfId="0" applyNumberFormat="1" applyFont="1" applyFill="1" applyBorder="1" applyAlignment="1" applyProtection="1">
      <alignment horizontal="center" vertical="center" textRotation="90"/>
    </xf>
    <xf numFmtId="0" fontId="4" fillId="0" borderId="70" xfId="0" applyNumberFormat="1" applyFont="1" applyFill="1" applyBorder="1" applyAlignment="1" applyProtection="1">
      <alignment horizontal="center" vertical="center" textRotation="90"/>
    </xf>
    <xf numFmtId="0" fontId="4" fillId="0" borderId="68" xfId="0" applyNumberFormat="1" applyFont="1" applyFill="1" applyBorder="1" applyAlignment="1" applyProtection="1">
      <alignment horizontal="center" vertical="center" wrapText="1"/>
    </xf>
    <xf numFmtId="0" fontId="4" fillId="0" borderId="69" xfId="0" applyNumberFormat="1" applyFont="1" applyFill="1" applyBorder="1" applyAlignment="1" applyProtection="1">
      <alignment horizontal="center" vertical="center" wrapText="1"/>
    </xf>
    <xf numFmtId="0" fontId="4" fillId="0" borderId="70" xfId="0" applyNumberFormat="1" applyFont="1" applyFill="1" applyBorder="1" applyAlignment="1" applyProtection="1">
      <alignment horizontal="center" vertical="center" wrapText="1"/>
    </xf>
    <xf numFmtId="0" fontId="5" fillId="0" borderId="72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24" borderId="68" xfId="0" applyNumberFormat="1" applyFont="1" applyFill="1" applyBorder="1" applyAlignment="1" applyProtection="1">
      <alignment horizontal="center" textRotation="90" wrapText="1"/>
    </xf>
    <xf numFmtId="0" fontId="5" fillId="24" borderId="69" xfId="0" applyNumberFormat="1" applyFont="1" applyFill="1" applyBorder="1" applyAlignment="1" applyProtection="1">
      <alignment horizontal="center" textRotation="90" wrapText="1"/>
    </xf>
    <xf numFmtId="0" fontId="5" fillId="24" borderId="70" xfId="0" applyNumberFormat="1" applyFont="1" applyFill="1" applyBorder="1" applyAlignment="1" applyProtection="1">
      <alignment horizontal="center" textRotation="90" wrapText="1"/>
    </xf>
    <xf numFmtId="0" fontId="4" fillId="0" borderId="68" xfId="0" applyNumberFormat="1" applyFont="1" applyFill="1" applyBorder="1" applyAlignment="1" applyProtection="1">
      <alignment horizontal="center" textRotation="90" wrapText="1"/>
    </xf>
    <xf numFmtId="0" fontId="12" fillId="0" borderId="69" xfId="0" applyNumberFormat="1" applyFont="1" applyFill="1" applyBorder="1" applyAlignment="1" applyProtection="1">
      <alignment horizontal="center" textRotation="90" wrapText="1"/>
    </xf>
    <xf numFmtId="0" fontId="12" fillId="0" borderId="70" xfId="0" applyNumberFormat="1" applyFont="1" applyFill="1" applyBorder="1" applyAlignment="1" applyProtection="1">
      <alignment horizontal="center" textRotation="90" wrapText="1"/>
    </xf>
    <xf numFmtId="0" fontId="11" fillId="24" borderId="84" xfId="0" applyNumberFormat="1" applyFont="1" applyFill="1" applyBorder="1" applyAlignment="1" applyProtection="1">
      <alignment horizontal="center" vertical="center"/>
    </xf>
    <xf numFmtId="0" fontId="11" fillId="24" borderId="67" xfId="0" applyNumberFormat="1" applyFont="1" applyFill="1" applyBorder="1" applyAlignment="1" applyProtection="1">
      <alignment horizontal="center" vertical="center"/>
    </xf>
    <xf numFmtId="0" fontId="5" fillId="26" borderId="41" xfId="0" applyNumberFormat="1" applyFont="1" applyFill="1" applyBorder="1" applyAlignment="1" applyProtection="1">
      <alignment horizontal="center" textRotation="90" wrapText="1"/>
    </xf>
    <xf numFmtId="0" fontId="11" fillId="24" borderId="84" xfId="0" applyNumberFormat="1" applyFont="1" applyFill="1" applyBorder="1" applyAlignment="1" applyProtection="1">
      <alignment horizontal="center" vertical="center" wrapText="1"/>
    </xf>
    <xf numFmtId="0" fontId="11" fillId="24" borderId="66" xfId="0" applyNumberFormat="1" applyFont="1" applyFill="1" applyBorder="1" applyAlignment="1" applyProtection="1">
      <alignment horizontal="center" vertical="center" wrapText="1"/>
    </xf>
    <xf numFmtId="0" fontId="11" fillId="24" borderId="67" xfId="0" applyNumberFormat="1" applyFont="1" applyFill="1" applyBorder="1" applyAlignment="1" applyProtection="1">
      <alignment horizontal="center" vertical="center" wrapText="1"/>
    </xf>
    <xf numFmtId="0" fontId="11" fillId="0" borderId="84" xfId="0" applyNumberFormat="1" applyFont="1" applyFill="1" applyBorder="1" applyAlignment="1" applyProtection="1">
      <alignment horizontal="center" vertical="center" wrapText="1"/>
    </xf>
    <xf numFmtId="0" fontId="11" fillId="0" borderId="67" xfId="0" applyNumberFormat="1" applyFont="1" applyFill="1" applyBorder="1" applyAlignment="1" applyProtection="1">
      <alignment horizontal="center" vertical="center" wrapText="1"/>
    </xf>
    <xf numFmtId="0" fontId="5" fillId="0" borderId="51" xfId="0" applyNumberFormat="1" applyFont="1" applyFill="1" applyBorder="1" applyAlignment="1" applyProtection="1">
      <alignment horizontal="center" vertical="top"/>
    </xf>
    <xf numFmtId="0" fontId="5" fillId="26" borderId="64" xfId="0" applyNumberFormat="1" applyFont="1" applyFill="1" applyBorder="1" applyAlignment="1" applyProtection="1">
      <alignment horizontal="center" vertical="top" wrapText="1"/>
    </xf>
    <xf numFmtId="0" fontId="5" fillId="26" borderId="66" xfId="0" applyNumberFormat="1" applyFont="1" applyFill="1" applyBorder="1" applyAlignment="1" applyProtection="1">
      <alignment horizontal="center" vertical="top" wrapText="1"/>
    </xf>
    <xf numFmtId="0" fontId="5" fillId="26" borderId="67" xfId="0" applyNumberFormat="1" applyFont="1" applyFill="1" applyBorder="1" applyAlignment="1" applyProtection="1">
      <alignment horizontal="center" vertical="top" wrapText="1"/>
    </xf>
    <xf numFmtId="0" fontId="5" fillId="0" borderId="46" xfId="0" applyNumberFormat="1" applyFont="1" applyFill="1" applyBorder="1" applyAlignment="1" applyProtection="1">
      <alignment horizontal="center" vertical="top" wrapText="1"/>
    </xf>
    <xf numFmtId="0" fontId="5" fillId="0" borderId="20" xfId="0" applyNumberFormat="1" applyFont="1" applyFill="1" applyBorder="1" applyAlignment="1" applyProtection="1">
      <alignment horizontal="center" vertical="top" wrapText="1"/>
    </xf>
    <xf numFmtId="0" fontId="5" fillId="0" borderId="78" xfId="0" applyNumberFormat="1" applyFont="1" applyFill="1" applyBorder="1" applyAlignment="1" applyProtection="1">
      <alignment horizontal="center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расчет БУП" xfId="43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4"/>
  <sheetViews>
    <sheetView tabSelected="1" zoomScale="130" zoomScaleNormal="130" workbookViewId="0">
      <selection activeCell="BP12" sqref="BP12"/>
    </sheetView>
  </sheetViews>
  <sheetFormatPr defaultColWidth="9.140625" defaultRowHeight="12.75" x14ac:dyDescent="0.2"/>
  <cols>
    <col min="1" max="1" width="0.85546875" style="5" customWidth="1"/>
    <col min="2" max="2" width="1.5703125" style="5" customWidth="1"/>
    <col min="3" max="7" width="2" style="5" customWidth="1"/>
    <col min="8" max="8" width="2.28515625" style="5" customWidth="1"/>
    <col min="9" max="9" width="2.5703125" style="5" customWidth="1"/>
    <col min="10" max="14" width="2" style="5" customWidth="1"/>
    <col min="15" max="16" width="2.140625" style="5" customWidth="1"/>
    <col min="17" max="26" width="2" style="5" customWidth="1"/>
    <col min="27" max="27" width="2.42578125" style="5" customWidth="1"/>
    <col min="28" max="28" width="2.28515625" style="5" customWidth="1"/>
    <col min="29" max="43" width="2" style="5" customWidth="1"/>
    <col min="44" max="44" width="2.7109375" style="5" customWidth="1"/>
    <col min="45" max="54" width="2" style="5" customWidth="1"/>
    <col min="55" max="55" width="3" style="5" customWidth="1"/>
    <col min="56" max="56" width="4.140625" style="5" customWidth="1"/>
    <col min="57" max="57" width="2.140625" style="5" customWidth="1"/>
    <col min="58" max="58" width="2.85546875" style="5" customWidth="1"/>
    <col min="59" max="59" width="3.42578125" style="5" customWidth="1"/>
    <col min="60" max="60" width="2.85546875" style="5" customWidth="1"/>
    <col min="61" max="61" width="2.5703125" style="5" customWidth="1"/>
    <col min="62" max="62" width="3.42578125" style="5" customWidth="1"/>
    <col min="63" max="63" width="7.42578125" style="5" customWidth="1"/>
    <col min="64" max="66" width="2" style="5" customWidth="1"/>
    <col min="67" max="16384" width="9.140625" style="5"/>
  </cols>
  <sheetData>
    <row r="1" spans="1:70" ht="6.75" customHeight="1" x14ac:dyDescent="0.2">
      <c r="O1" s="7"/>
      <c r="P1" s="7"/>
      <c r="BF1" s="7"/>
      <c r="BG1" s="7"/>
      <c r="BH1" s="7"/>
      <c r="BI1" s="7"/>
      <c r="BJ1" s="7"/>
      <c r="BM1" s="47"/>
      <c r="BN1" s="47"/>
      <c r="BO1" s="47"/>
      <c r="BP1" s="47"/>
      <c r="BQ1" s="47"/>
      <c r="BR1" s="47"/>
    </row>
    <row r="2" spans="1:70" ht="1.5" customHeight="1" x14ac:dyDescent="0.2">
      <c r="O2" s="7"/>
      <c r="P2" s="7"/>
      <c r="BF2" s="7"/>
      <c r="BG2" s="7"/>
      <c r="BH2" s="7"/>
      <c r="BI2" s="7"/>
      <c r="BJ2" s="7"/>
      <c r="BM2" s="47"/>
      <c r="BN2" s="47"/>
      <c r="BO2" s="47"/>
      <c r="BP2" s="47"/>
      <c r="BQ2" s="47"/>
      <c r="BR2" s="47"/>
    </row>
    <row r="3" spans="1:70" ht="12.75" customHeight="1" x14ac:dyDescent="0.2">
      <c r="O3" s="7"/>
      <c r="P3" s="7"/>
      <c r="BA3" s="655" t="s">
        <v>219</v>
      </c>
      <c r="BB3" s="655"/>
      <c r="BC3" s="655"/>
      <c r="BD3" s="655"/>
      <c r="BE3" s="655"/>
      <c r="BF3" s="655"/>
      <c r="BG3" s="655"/>
      <c r="BH3" s="655"/>
      <c r="BI3" s="655"/>
      <c r="BJ3" s="655"/>
      <c r="BK3" s="655"/>
      <c r="BM3" s="47"/>
      <c r="BN3" s="47"/>
      <c r="BO3" s="47"/>
      <c r="BP3" s="47"/>
      <c r="BQ3" s="47"/>
      <c r="BR3" s="47"/>
    </row>
    <row r="4" spans="1:70" ht="16.5" customHeight="1" x14ac:dyDescent="0.2">
      <c r="V4" s="659" t="s">
        <v>75</v>
      </c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  <c r="AO4" s="660"/>
      <c r="AP4" s="660"/>
      <c r="AQ4" s="660"/>
      <c r="AR4" s="660"/>
      <c r="AS4" s="660"/>
      <c r="AT4" s="660"/>
      <c r="AU4" s="660"/>
      <c r="AV4" s="660"/>
      <c r="AW4" s="660"/>
      <c r="AX4" s="660"/>
      <c r="AY4" s="660"/>
      <c r="AZ4" s="660"/>
      <c r="BE4" s="657"/>
      <c r="BF4" s="657"/>
      <c r="BG4" s="657"/>
      <c r="BH4" s="657"/>
      <c r="BI4" s="657"/>
      <c r="BJ4" s="657"/>
      <c r="BK4" s="657"/>
    </row>
    <row r="5" spans="1:70" ht="30" customHeight="1" x14ac:dyDescent="0.2">
      <c r="R5" s="661" t="s">
        <v>128</v>
      </c>
      <c r="S5" s="661"/>
      <c r="T5" s="661"/>
      <c r="U5" s="661"/>
      <c r="V5" s="661"/>
      <c r="W5" s="661"/>
      <c r="X5" s="661"/>
      <c r="Y5" s="661"/>
      <c r="Z5" s="661"/>
      <c r="AA5" s="661"/>
      <c r="AB5" s="661"/>
      <c r="AC5" s="661"/>
      <c r="AD5" s="661"/>
      <c r="AE5" s="661"/>
      <c r="AF5" s="661"/>
      <c r="AG5" s="661"/>
      <c r="AH5" s="661"/>
      <c r="AI5" s="661"/>
      <c r="AJ5" s="661"/>
      <c r="AK5" s="661"/>
      <c r="AL5" s="661"/>
      <c r="AM5" s="661"/>
      <c r="AN5" s="661"/>
      <c r="AO5" s="661"/>
      <c r="AP5" s="661"/>
      <c r="AQ5" s="661"/>
      <c r="AR5" s="661"/>
      <c r="AS5" s="661"/>
      <c r="AT5" s="661"/>
      <c r="AU5" s="661"/>
      <c r="AV5" s="661"/>
      <c r="AW5" s="661"/>
      <c r="AX5" s="661"/>
      <c r="AY5" s="661"/>
      <c r="AZ5" s="661"/>
      <c r="BA5" s="661"/>
      <c r="BB5" s="661"/>
      <c r="BC5" s="661"/>
      <c r="BD5" s="661"/>
      <c r="BE5" s="656"/>
      <c r="BF5" s="656"/>
      <c r="BG5" s="656"/>
      <c r="BH5" s="656"/>
      <c r="BI5" s="656"/>
      <c r="BJ5" s="656"/>
      <c r="BK5" s="656"/>
    </row>
    <row r="6" spans="1:70" ht="14.25" customHeight="1" x14ac:dyDescent="0.25">
      <c r="A6" s="23"/>
      <c r="B6" s="24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54"/>
      <c r="N6" s="54"/>
      <c r="O6" s="54"/>
      <c r="P6" s="54"/>
      <c r="Q6" s="54"/>
      <c r="R6" s="54"/>
      <c r="S6" s="23"/>
      <c r="T6" s="23"/>
      <c r="U6" s="23"/>
      <c r="V6" s="644" t="s">
        <v>58</v>
      </c>
      <c r="W6" s="644"/>
      <c r="X6" s="644"/>
      <c r="Y6" s="644"/>
      <c r="Z6" s="644"/>
      <c r="AA6" s="644"/>
      <c r="AB6" s="644"/>
      <c r="AC6" s="645"/>
      <c r="AD6" s="645"/>
      <c r="AE6" s="645"/>
      <c r="AF6" s="645"/>
      <c r="AG6" s="645"/>
      <c r="AH6" s="645"/>
      <c r="AI6" s="645"/>
      <c r="AJ6" s="645"/>
      <c r="AK6" s="645"/>
      <c r="AL6" s="645"/>
      <c r="AM6" s="645"/>
      <c r="AN6" s="645"/>
      <c r="AO6" s="645"/>
      <c r="AP6" s="645"/>
      <c r="AQ6" s="645"/>
      <c r="AR6" s="645"/>
      <c r="AS6" s="645"/>
      <c r="AT6" s="645"/>
      <c r="AU6" s="645"/>
      <c r="AV6" s="645"/>
      <c r="AW6" s="645"/>
      <c r="AX6" s="645"/>
      <c r="AY6" s="645"/>
      <c r="AZ6" s="645"/>
      <c r="BA6" s="23"/>
      <c r="BB6" s="23"/>
      <c r="BC6" s="23"/>
      <c r="BD6" s="25" t="s">
        <v>62</v>
      </c>
      <c r="BE6" s="646"/>
      <c r="BF6" s="646"/>
      <c r="BG6" s="646"/>
      <c r="BH6" s="646"/>
      <c r="BI6" s="646"/>
      <c r="BJ6" s="646"/>
      <c r="BK6" s="646"/>
      <c r="BL6" s="646"/>
      <c r="BM6" s="646"/>
    </row>
    <row r="7" spans="1:70" ht="15" customHeight="1" x14ac:dyDescent="0.2">
      <c r="A7" s="23"/>
      <c r="B7" s="24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2"/>
      <c r="P7" s="652"/>
      <c r="Q7" s="54"/>
      <c r="R7" s="54"/>
      <c r="S7" s="23"/>
      <c r="T7" s="23"/>
      <c r="U7" s="23"/>
      <c r="V7" s="653" t="s">
        <v>129</v>
      </c>
      <c r="W7" s="653"/>
      <c r="X7" s="653"/>
      <c r="Y7" s="653"/>
      <c r="Z7" s="653"/>
      <c r="AA7" s="653"/>
      <c r="AB7" s="653"/>
      <c r="AC7" s="654"/>
      <c r="AD7" s="654"/>
      <c r="AE7" s="654"/>
      <c r="AF7" s="654"/>
      <c r="AG7" s="654"/>
      <c r="AH7" s="654"/>
      <c r="AI7" s="654"/>
      <c r="AJ7" s="654"/>
      <c r="AK7" s="654"/>
      <c r="AL7" s="654"/>
      <c r="AM7" s="654"/>
      <c r="AN7" s="654"/>
      <c r="AO7" s="654"/>
      <c r="AP7" s="654"/>
      <c r="AQ7" s="654"/>
      <c r="AR7" s="654"/>
      <c r="AS7" s="654"/>
      <c r="AT7" s="654"/>
      <c r="AU7" s="654"/>
      <c r="AV7" s="654"/>
      <c r="AW7" s="654"/>
      <c r="AX7" s="654"/>
      <c r="AY7" s="654"/>
      <c r="AZ7" s="654"/>
      <c r="BA7" s="23"/>
      <c r="BB7" s="23"/>
      <c r="BC7" s="23"/>
      <c r="BD7" s="25"/>
      <c r="BE7" s="646"/>
      <c r="BF7" s="646"/>
      <c r="BG7" s="646"/>
      <c r="BH7" s="646"/>
      <c r="BI7" s="646"/>
      <c r="BJ7" s="646"/>
      <c r="BK7" s="646"/>
      <c r="BL7" s="646"/>
      <c r="BM7" s="646"/>
    </row>
    <row r="8" spans="1:70" ht="15" customHeight="1" x14ac:dyDescent="0.2">
      <c r="A8" s="23"/>
      <c r="B8" s="5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26"/>
      <c r="S8" s="658" t="s">
        <v>130</v>
      </c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  <c r="AO8" s="658"/>
      <c r="AP8" s="658"/>
      <c r="AQ8" s="658"/>
      <c r="AR8" s="658"/>
      <c r="AS8" s="658"/>
      <c r="AT8" s="658"/>
      <c r="AU8" s="658"/>
      <c r="AV8" s="658"/>
      <c r="AW8" s="658"/>
      <c r="AX8" s="658"/>
      <c r="AY8" s="658"/>
      <c r="AZ8" s="658"/>
      <c r="BA8" s="658"/>
      <c r="BB8" s="658"/>
      <c r="BC8" s="658"/>
      <c r="BD8" s="25"/>
      <c r="BE8" s="25"/>
      <c r="BF8" s="25"/>
      <c r="BG8" s="25"/>
      <c r="BH8" s="25"/>
      <c r="BI8" s="25"/>
      <c r="BJ8" s="23"/>
    </row>
    <row r="9" spans="1:70" ht="15" x14ac:dyDescent="0.2">
      <c r="A9" s="23"/>
      <c r="B9" s="54"/>
      <c r="C9" s="650"/>
      <c r="D9" s="650"/>
      <c r="E9" s="650"/>
      <c r="F9" s="650"/>
      <c r="G9" s="650"/>
      <c r="H9" s="650"/>
      <c r="I9" s="650"/>
      <c r="J9" s="650"/>
      <c r="K9" s="650"/>
      <c r="L9" s="650"/>
      <c r="M9" s="650"/>
      <c r="N9" s="650"/>
      <c r="O9" s="650"/>
      <c r="P9" s="650"/>
      <c r="Q9" s="650"/>
      <c r="R9" s="61"/>
      <c r="S9" s="27"/>
      <c r="T9" s="27"/>
      <c r="U9" s="27"/>
      <c r="V9" s="644" t="s">
        <v>32</v>
      </c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644"/>
      <c r="AN9" s="644"/>
      <c r="AO9" s="644"/>
      <c r="AP9" s="644"/>
      <c r="AQ9" s="644"/>
      <c r="AR9" s="644"/>
      <c r="AS9" s="644"/>
      <c r="AT9" s="644"/>
      <c r="AU9" s="644"/>
      <c r="AV9" s="644"/>
      <c r="AW9" s="644"/>
      <c r="AX9" s="644"/>
      <c r="AY9" s="644"/>
      <c r="AZ9" s="644"/>
      <c r="BA9" s="27"/>
      <c r="BB9" s="23"/>
      <c r="BC9" s="23"/>
      <c r="BD9" s="25"/>
      <c r="BE9" s="25"/>
      <c r="BF9" s="25"/>
      <c r="BG9" s="25"/>
      <c r="BH9" s="25"/>
      <c r="BI9" s="25"/>
      <c r="BJ9" s="23"/>
    </row>
    <row r="10" spans="1:70" ht="15" x14ac:dyDescent="0.2">
      <c r="A10" s="23"/>
      <c r="B10" s="5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644" t="s">
        <v>168</v>
      </c>
      <c r="W10" s="644"/>
      <c r="X10" s="644"/>
      <c r="Y10" s="644"/>
      <c r="Z10" s="644"/>
      <c r="AA10" s="644"/>
      <c r="AB10" s="644"/>
      <c r="AC10" s="644"/>
      <c r="AD10" s="644"/>
      <c r="AE10" s="644"/>
      <c r="AF10" s="644"/>
      <c r="AG10" s="644"/>
      <c r="AH10" s="644"/>
      <c r="AI10" s="644"/>
      <c r="AJ10" s="644"/>
      <c r="AK10" s="644"/>
      <c r="AL10" s="644"/>
      <c r="AM10" s="644"/>
      <c r="AN10" s="644"/>
      <c r="AO10" s="644"/>
      <c r="AP10" s="644"/>
      <c r="AQ10" s="644"/>
      <c r="AR10" s="644"/>
      <c r="AS10" s="644"/>
      <c r="AT10" s="644"/>
      <c r="AU10" s="644"/>
      <c r="AV10" s="644"/>
      <c r="AW10" s="644"/>
      <c r="AX10" s="644"/>
      <c r="AY10" s="644"/>
      <c r="AZ10" s="644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70" ht="15" x14ac:dyDescent="0.2">
      <c r="A11" s="23"/>
      <c r="B11" s="5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644" t="s">
        <v>169</v>
      </c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5"/>
      <c r="AK11" s="645"/>
      <c r="AL11" s="645"/>
      <c r="AM11" s="645"/>
      <c r="AN11" s="645"/>
      <c r="AO11" s="645"/>
      <c r="AP11" s="645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70" ht="15" x14ac:dyDescent="0.2">
      <c r="A12" s="23"/>
      <c r="B12" s="5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644"/>
      <c r="W12" s="644"/>
      <c r="X12" s="644"/>
      <c r="Y12" s="644"/>
      <c r="Z12" s="644"/>
      <c r="AA12" s="644"/>
      <c r="AB12" s="644"/>
      <c r="AC12" s="644"/>
      <c r="AD12" s="644"/>
      <c r="AE12" s="644"/>
      <c r="AF12" s="644"/>
      <c r="AG12" s="644"/>
      <c r="AH12" s="644"/>
      <c r="AI12" s="644"/>
      <c r="AJ12" s="644"/>
      <c r="AK12" s="644"/>
      <c r="AL12" s="644"/>
      <c r="AM12" s="644"/>
      <c r="AN12" s="644"/>
      <c r="AO12" s="644"/>
      <c r="AP12" s="644"/>
      <c r="AQ12" s="644"/>
      <c r="AR12" s="644"/>
      <c r="AS12" s="644"/>
      <c r="AT12" s="644"/>
      <c r="AU12" s="644"/>
      <c r="AV12" s="644"/>
      <c r="AW12" s="644"/>
      <c r="AX12" s="644"/>
      <c r="AY12" s="644"/>
      <c r="AZ12" s="644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5" spans="1:70" ht="29.25" customHeight="1" thickBot="1" x14ac:dyDescent="0.25">
      <c r="A15" s="647" t="s">
        <v>74</v>
      </c>
      <c r="B15" s="647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7"/>
      <c r="AE15" s="647"/>
      <c r="AF15" s="647"/>
      <c r="AG15" s="647"/>
      <c r="AH15" s="647"/>
      <c r="AI15" s="647"/>
      <c r="AJ15" s="647"/>
      <c r="AK15" s="647"/>
      <c r="AL15" s="647"/>
      <c r="AM15" s="647"/>
      <c r="AN15" s="647"/>
      <c r="AO15" s="647"/>
      <c r="AP15" s="647"/>
      <c r="AQ15" s="647"/>
      <c r="AR15" s="647"/>
      <c r="AS15" s="647"/>
      <c r="AT15" s="647"/>
      <c r="AU15" s="647"/>
      <c r="AV15" s="647"/>
      <c r="AW15" s="647"/>
      <c r="AX15" s="647"/>
      <c r="AY15" s="647"/>
      <c r="AZ15" s="647"/>
      <c r="BA15" s="647"/>
      <c r="BB15" s="647"/>
      <c r="BC15" s="648" t="s">
        <v>34</v>
      </c>
      <c r="BD15" s="648"/>
      <c r="BE15" s="648"/>
      <c r="BF15" s="648"/>
      <c r="BG15" s="648"/>
      <c r="BH15" s="648"/>
      <c r="BI15" s="648"/>
      <c r="BJ15" s="649"/>
    </row>
    <row r="16" spans="1:70" x14ac:dyDescent="0.2">
      <c r="A16" s="638" t="s">
        <v>12</v>
      </c>
      <c r="B16" s="639"/>
      <c r="C16" s="631" t="s">
        <v>0</v>
      </c>
      <c r="D16" s="631"/>
      <c r="E16" s="631"/>
      <c r="F16" s="632"/>
      <c r="G16" s="608" t="s">
        <v>13</v>
      </c>
      <c r="H16" s="630" t="s">
        <v>1</v>
      </c>
      <c r="I16" s="631"/>
      <c r="J16" s="632"/>
      <c r="K16" s="608" t="s">
        <v>14</v>
      </c>
      <c r="L16" s="630" t="s">
        <v>11</v>
      </c>
      <c r="M16" s="631"/>
      <c r="N16" s="631"/>
      <c r="O16" s="632"/>
      <c r="P16" s="630" t="s">
        <v>2</v>
      </c>
      <c r="Q16" s="631"/>
      <c r="R16" s="631"/>
      <c r="S16" s="632"/>
      <c r="T16" s="608" t="s">
        <v>15</v>
      </c>
      <c r="U16" s="630" t="s">
        <v>3</v>
      </c>
      <c r="V16" s="631"/>
      <c r="W16" s="632"/>
      <c r="X16" s="608" t="s">
        <v>16</v>
      </c>
      <c r="Y16" s="630" t="s">
        <v>4</v>
      </c>
      <c r="Z16" s="631"/>
      <c r="AA16" s="632"/>
      <c r="AB16" s="608" t="s">
        <v>17</v>
      </c>
      <c r="AC16" s="630" t="s">
        <v>5</v>
      </c>
      <c r="AD16" s="631"/>
      <c r="AE16" s="631"/>
      <c r="AF16" s="632"/>
      <c r="AG16" s="608" t="s">
        <v>18</v>
      </c>
      <c r="AH16" s="630" t="s">
        <v>6</v>
      </c>
      <c r="AI16" s="631"/>
      <c r="AJ16" s="632"/>
      <c r="AK16" s="608" t="s">
        <v>19</v>
      </c>
      <c r="AL16" s="630" t="s">
        <v>7</v>
      </c>
      <c r="AM16" s="631"/>
      <c r="AN16" s="631"/>
      <c r="AO16" s="632"/>
      <c r="AP16" s="630" t="s">
        <v>8</v>
      </c>
      <c r="AQ16" s="631"/>
      <c r="AR16" s="631"/>
      <c r="AS16" s="632"/>
      <c r="AT16" s="608" t="s">
        <v>20</v>
      </c>
      <c r="AU16" s="630" t="s">
        <v>9</v>
      </c>
      <c r="AV16" s="631"/>
      <c r="AW16" s="632"/>
      <c r="AX16" s="608" t="s">
        <v>21</v>
      </c>
      <c r="AY16" s="630" t="s">
        <v>155</v>
      </c>
      <c r="AZ16" s="631"/>
      <c r="BA16" s="631"/>
      <c r="BB16" s="636"/>
      <c r="BC16" s="617" t="s">
        <v>12</v>
      </c>
      <c r="BD16" s="620" t="s">
        <v>30</v>
      </c>
      <c r="BE16" s="624" t="s">
        <v>53</v>
      </c>
      <c r="BF16" s="627" t="s">
        <v>59</v>
      </c>
      <c r="BG16" s="611" t="s">
        <v>31</v>
      </c>
      <c r="BH16" s="611" t="s">
        <v>81</v>
      </c>
      <c r="BI16" s="614" t="s">
        <v>24</v>
      </c>
      <c r="BJ16" s="605" t="s">
        <v>29</v>
      </c>
    </row>
    <row r="17" spans="1:62" x14ac:dyDescent="0.2">
      <c r="A17" s="640"/>
      <c r="B17" s="641"/>
      <c r="C17" s="634"/>
      <c r="D17" s="634"/>
      <c r="E17" s="634"/>
      <c r="F17" s="635"/>
      <c r="G17" s="609"/>
      <c r="H17" s="633"/>
      <c r="I17" s="634"/>
      <c r="J17" s="635"/>
      <c r="K17" s="609"/>
      <c r="L17" s="633"/>
      <c r="M17" s="634"/>
      <c r="N17" s="634"/>
      <c r="O17" s="635"/>
      <c r="P17" s="633"/>
      <c r="Q17" s="634"/>
      <c r="R17" s="634"/>
      <c r="S17" s="635"/>
      <c r="T17" s="609"/>
      <c r="U17" s="633"/>
      <c r="V17" s="634"/>
      <c r="W17" s="635"/>
      <c r="X17" s="609"/>
      <c r="Y17" s="633"/>
      <c r="Z17" s="634"/>
      <c r="AA17" s="635"/>
      <c r="AB17" s="609"/>
      <c r="AC17" s="633"/>
      <c r="AD17" s="634"/>
      <c r="AE17" s="634"/>
      <c r="AF17" s="635"/>
      <c r="AG17" s="609"/>
      <c r="AH17" s="633"/>
      <c r="AI17" s="634"/>
      <c r="AJ17" s="635"/>
      <c r="AK17" s="609"/>
      <c r="AL17" s="633"/>
      <c r="AM17" s="634"/>
      <c r="AN17" s="634"/>
      <c r="AO17" s="635"/>
      <c r="AP17" s="633"/>
      <c r="AQ17" s="634"/>
      <c r="AR17" s="634"/>
      <c r="AS17" s="635"/>
      <c r="AT17" s="609"/>
      <c r="AU17" s="633"/>
      <c r="AV17" s="634"/>
      <c r="AW17" s="635"/>
      <c r="AX17" s="609"/>
      <c r="AY17" s="633"/>
      <c r="AZ17" s="634"/>
      <c r="BA17" s="634"/>
      <c r="BB17" s="637"/>
      <c r="BC17" s="618"/>
      <c r="BD17" s="621"/>
      <c r="BE17" s="625"/>
      <c r="BF17" s="628"/>
      <c r="BG17" s="612"/>
      <c r="BH17" s="612"/>
      <c r="BI17" s="615"/>
      <c r="BJ17" s="606"/>
    </row>
    <row r="18" spans="1:62" x14ac:dyDescent="0.2">
      <c r="A18" s="640"/>
      <c r="B18" s="641"/>
      <c r="C18" s="62"/>
      <c r="D18" s="63"/>
      <c r="E18" s="63"/>
      <c r="F18" s="64"/>
      <c r="G18" s="609"/>
      <c r="H18" s="63"/>
      <c r="I18" s="63"/>
      <c r="J18" s="64"/>
      <c r="K18" s="609"/>
      <c r="L18" s="63"/>
      <c r="M18" s="63"/>
      <c r="N18" s="63"/>
      <c r="O18" s="63"/>
      <c r="P18" s="63"/>
      <c r="Q18" s="63"/>
      <c r="R18" s="63"/>
      <c r="S18" s="64"/>
      <c r="T18" s="609"/>
      <c r="U18" s="63"/>
      <c r="V18" s="63"/>
      <c r="W18" s="65"/>
      <c r="X18" s="609"/>
      <c r="Y18" s="63"/>
      <c r="Z18" s="63"/>
      <c r="AA18" s="64"/>
      <c r="AB18" s="609"/>
      <c r="AC18" s="63"/>
      <c r="AD18" s="63"/>
      <c r="AE18" s="63"/>
      <c r="AF18" s="64"/>
      <c r="AG18" s="609"/>
      <c r="AH18" s="63"/>
      <c r="AI18" s="63"/>
      <c r="AJ18" s="64"/>
      <c r="AK18" s="609"/>
      <c r="AL18" s="63"/>
      <c r="AM18" s="63"/>
      <c r="AN18" s="63"/>
      <c r="AO18" s="63"/>
      <c r="AP18" s="63"/>
      <c r="AQ18" s="63"/>
      <c r="AR18" s="63"/>
      <c r="AS18" s="64"/>
      <c r="AT18" s="609"/>
      <c r="AU18" s="63"/>
      <c r="AV18" s="63"/>
      <c r="AW18" s="64"/>
      <c r="AX18" s="609"/>
      <c r="AY18" s="63"/>
      <c r="AZ18" s="63"/>
      <c r="BA18" s="63"/>
      <c r="BB18" s="66"/>
      <c r="BC18" s="618"/>
      <c r="BD18" s="622"/>
      <c r="BE18" s="625"/>
      <c r="BF18" s="628"/>
      <c r="BG18" s="612"/>
      <c r="BH18" s="612"/>
      <c r="BI18" s="615"/>
      <c r="BJ18" s="606"/>
    </row>
    <row r="19" spans="1:62" x14ac:dyDescent="0.2">
      <c r="A19" s="640"/>
      <c r="B19" s="641"/>
      <c r="C19" s="65"/>
      <c r="D19" s="67"/>
      <c r="E19" s="67"/>
      <c r="F19" s="65"/>
      <c r="G19" s="609"/>
      <c r="H19" s="67"/>
      <c r="I19" s="67"/>
      <c r="J19" s="65"/>
      <c r="K19" s="609"/>
      <c r="L19" s="67"/>
      <c r="M19" s="67"/>
      <c r="N19" s="67"/>
      <c r="O19" s="67"/>
      <c r="P19" s="67"/>
      <c r="Q19" s="67"/>
      <c r="R19" s="67"/>
      <c r="S19" s="65"/>
      <c r="T19" s="609"/>
      <c r="U19" s="67"/>
      <c r="V19" s="67"/>
      <c r="W19" s="65"/>
      <c r="X19" s="609"/>
      <c r="Y19" s="67"/>
      <c r="Z19" s="67"/>
      <c r="AA19" s="65"/>
      <c r="AB19" s="609"/>
      <c r="AC19" s="67"/>
      <c r="AD19" s="67"/>
      <c r="AE19" s="67"/>
      <c r="AF19" s="65"/>
      <c r="AG19" s="609"/>
      <c r="AH19" s="67"/>
      <c r="AI19" s="67"/>
      <c r="AJ19" s="65"/>
      <c r="AK19" s="609"/>
      <c r="AL19" s="67"/>
      <c r="AM19" s="67"/>
      <c r="AN19" s="67"/>
      <c r="AO19" s="67"/>
      <c r="AP19" s="67"/>
      <c r="AQ19" s="67"/>
      <c r="AR19" s="67"/>
      <c r="AS19" s="65"/>
      <c r="AT19" s="609"/>
      <c r="AU19" s="67"/>
      <c r="AV19" s="67"/>
      <c r="AW19" s="65"/>
      <c r="AX19" s="609"/>
      <c r="AY19" s="67"/>
      <c r="AZ19" s="67"/>
      <c r="BA19" s="67"/>
      <c r="BB19" s="66"/>
      <c r="BC19" s="618"/>
      <c r="BD19" s="622"/>
      <c r="BE19" s="625"/>
      <c r="BF19" s="628"/>
      <c r="BG19" s="612"/>
      <c r="BH19" s="612"/>
      <c r="BI19" s="615"/>
      <c r="BJ19" s="606"/>
    </row>
    <row r="20" spans="1:62" x14ac:dyDescent="0.2">
      <c r="A20" s="640"/>
      <c r="B20" s="641"/>
      <c r="C20" s="65">
        <v>1</v>
      </c>
      <c r="D20" s="67">
        <v>8</v>
      </c>
      <c r="E20" s="67">
        <v>15</v>
      </c>
      <c r="F20" s="67">
        <v>22</v>
      </c>
      <c r="G20" s="609"/>
      <c r="H20" s="67">
        <v>6</v>
      </c>
      <c r="I20" s="67">
        <v>13</v>
      </c>
      <c r="J20" s="67">
        <v>20</v>
      </c>
      <c r="K20" s="609"/>
      <c r="L20" s="67">
        <v>3</v>
      </c>
      <c r="M20" s="65">
        <v>10</v>
      </c>
      <c r="N20" s="67">
        <v>17</v>
      </c>
      <c r="O20" s="67">
        <v>24</v>
      </c>
      <c r="P20" s="67">
        <v>1</v>
      </c>
      <c r="Q20" s="67">
        <v>8</v>
      </c>
      <c r="R20" s="67">
        <v>15</v>
      </c>
      <c r="S20" s="67">
        <v>22</v>
      </c>
      <c r="T20" s="609"/>
      <c r="U20" s="67">
        <v>5</v>
      </c>
      <c r="V20" s="67">
        <v>12</v>
      </c>
      <c r="W20" s="67">
        <v>19</v>
      </c>
      <c r="X20" s="609"/>
      <c r="Y20" s="67">
        <v>2</v>
      </c>
      <c r="Z20" s="67">
        <v>9</v>
      </c>
      <c r="AA20" s="67">
        <v>16</v>
      </c>
      <c r="AB20" s="609"/>
      <c r="AC20" s="67">
        <v>2</v>
      </c>
      <c r="AD20" s="67">
        <v>9</v>
      </c>
      <c r="AE20" s="67">
        <v>16</v>
      </c>
      <c r="AF20" s="67">
        <v>23</v>
      </c>
      <c r="AG20" s="609"/>
      <c r="AH20" s="67">
        <v>6</v>
      </c>
      <c r="AI20" s="67">
        <v>13</v>
      </c>
      <c r="AJ20" s="67">
        <v>20</v>
      </c>
      <c r="AK20" s="609"/>
      <c r="AL20" s="67">
        <v>4</v>
      </c>
      <c r="AM20" s="67">
        <v>11</v>
      </c>
      <c r="AN20" s="67">
        <v>18</v>
      </c>
      <c r="AO20" s="67">
        <v>25</v>
      </c>
      <c r="AP20" s="67">
        <v>1</v>
      </c>
      <c r="AQ20" s="67">
        <v>8</v>
      </c>
      <c r="AR20" s="67">
        <v>15</v>
      </c>
      <c r="AS20" s="67">
        <v>22</v>
      </c>
      <c r="AT20" s="609"/>
      <c r="AU20" s="67">
        <v>6</v>
      </c>
      <c r="AV20" s="67">
        <v>13</v>
      </c>
      <c r="AW20" s="67">
        <v>20</v>
      </c>
      <c r="AX20" s="609"/>
      <c r="AY20" s="67">
        <v>3</v>
      </c>
      <c r="AZ20" s="67">
        <v>10</v>
      </c>
      <c r="BA20" s="67">
        <v>17</v>
      </c>
      <c r="BB20" s="68">
        <v>24</v>
      </c>
      <c r="BC20" s="618"/>
      <c r="BD20" s="622"/>
      <c r="BE20" s="625"/>
      <c r="BF20" s="628"/>
      <c r="BG20" s="612"/>
      <c r="BH20" s="612"/>
      <c r="BI20" s="615"/>
      <c r="BJ20" s="606"/>
    </row>
    <row r="21" spans="1:62" x14ac:dyDescent="0.2">
      <c r="A21" s="640"/>
      <c r="B21" s="641"/>
      <c r="C21" s="65">
        <v>7</v>
      </c>
      <c r="D21" s="67">
        <v>14</v>
      </c>
      <c r="E21" s="67">
        <v>21</v>
      </c>
      <c r="F21" s="67">
        <v>28</v>
      </c>
      <c r="G21" s="609"/>
      <c r="H21" s="67">
        <v>12</v>
      </c>
      <c r="I21" s="67">
        <v>19</v>
      </c>
      <c r="J21" s="67">
        <v>26</v>
      </c>
      <c r="K21" s="609"/>
      <c r="L21" s="67">
        <v>9</v>
      </c>
      <c r="M21" s="67">
        <v>16</v>
      </c>
      <c r="N21" s="67">
        <v>23</v>
      </c>
      <c r="O21" s="67">
        <v>30</v>
      </c>
      <c r="P21" s="67">
        <v>7</v>
      </c>
      <c r="Q21" s="67">
        <v>14</v>
      </c>
      <c r="R21" s="67">
        <v>21</v>
      </c>
      <c r="S21" s="67">
        <v>28</v>
      </c>
      <c r="T21" s="609"/>
      <c r="U21" s="67">
        <v>11</v>
      </c>
      <c r="V21" s="67">
        <v>18</v>
      </c>
      <c r="W21" s="67">
        <v>25</v>
      </c>
      <c r="X21" s="609"/>
      <c r="Y21" s="67">
        <v>8</v>
      </c>
      <c r="Z21" s="67">
        <v>15</v>
      </c>
      <c r="AA21" s="67">
        <v>22</v>
      </c>
      <c r="AB21" s="609"/>
      <c r="AC21" s="67">
        <v>8</v>
      </c>
      <c r="AD21" s="67">
        <v>15</v>
      </c>
      <c r="AE21" s="67">
        <v>22</v>
      </c>
      <c r="AF21" s="67">
        <v>29</v>
      </c>
      <c r="AG21" s="609"/>
      <c r="AH21" s="67">
        <v>12</v>
      </c>
      <c r="AI21" s="67">
        <v>19</v>
      </c>
      <c r="AJ21" s="67">
        <v>26</v>
      </c>
      <c r="AK21" s="609"/>
      <c r="AL21" s="67">
        <v>10</v>
      </c>
      <c r="AM21" s="67">
        <v>17</v>
      </c>
      <c r="AN21" s="67">
        <v>24</v>
      </c>
      <c r="AO21" s="67">
        <v>31</v>
      </c>
      <c r="AP21" s="67">
        <v>7</v>
      </c>
      <c r="AQ21" s="67">
        <v>14</v>
      </c>
      <c r="AR21" s="67">
        <v>21</v>
      </c>
      <c r="AS21" s="67">
        <v>28</v>
      </c>
      <c r="AT21" s="609"/>
      <c r="AU21" s="67">
        <v>12</v>
      </c>
      <c r="AV21" s="67">
        <v>19</v>
      </c>
      <c r="AW21" s="67">
        <v>26</v>
      </c>
      <c r="AX21" s="609"/>
      <c r="AY21" s="67">
        <v>9</v>
      </c>
      <c r="AZ21" s="67">
        <v>16</v>
      </c>
      <c r="BA21" s="67">
        <v>23</v>
      </c>
      <c r="BB21" s="68">
        <v>31</v>
      </c>
      <c r="BC21" s="618"/>
      <c r="BD21" s="622"/>
      <c r="BE21" s="625"/>
      <c r="BF21" s="628"/>
      <c r="BG21" s="612"/>
      <c r="BH21" s="612"/>
      <c r="BI21" s="615"/>
      <c r="BJ21" s="606"/>
    </row>
    <row r="22" spans="1:62" x14ac:dyDescent="0.2">
      <c r="A22" s="640"/>
      <c r="B22" s="641"/>
      <c r="C22" s="65"/>
      <c r="D22" s="67"/>
      <c r="E22" s="67"/>
      <c r="F22" s="67"/>
      <c r="G22" s="609"/>
      <c r="H22" s="67"/>
      <c r="I22" s="67"/>
      <c r="J22" s="67"/>
      <c r="K22" s="609"/>
      <c r="L22" s="67"/>
      <c r="M22" s="67"/>
      <c r="N22" s="67"/>
      <c r="O22" s="67"/>
      <c r="P22" s="67"/>
      <c r="Q22" s="67"/>
      <c r="R22" s="67"/>
      <c r="S22" s="67"/>
      <c r="T22" s="609"/>
      <c r="U22" s="67"/>
      <c r="V22" s="67"/>
      <c r="W22" s="67"/>
      <c r="X22" s="609"/>
      <c r="Y22" s="67"/>
      <c r="Z22" s="67"/>
      <c r="AA22" s="67"/>
      <c r="AB22" s="609"/>
      <c r="AC22" s="67"/>
      <c r="AD22" s="67"/>
      <c r="AE22" s="67"/>
      <c r="AF22" s="67"/>
      <c r="AG22" s="609"/>
      <c r="AH22" s="67"/>
      <c r="AI22" s="67"/>
      <c r="AJ22" s="67"/>
      <c r="AK22" s="609"/>
      <c r="AL22" s="67"/>
      <c r="AM22" s="67"/>
      <c r="AN22" s="67"/>
      <c r="AO22" s="67"/>
      <c r="AP22" s="67"/>
      <c r="AQ22" s="67"/>
      <c r="AR22" s="67"/>
      <c r="AS22" s="67"/>
      <c r="AT22" s="609"/>
      <c r="AU22" s="67"/>
      <c r="AV22" s="67"/>
      <c r="AW22" s="67"/>
      <c r="AX22" s="609"/>
      <c r="AY22" s="67"/>
      <c r="AZ22" s="67"/>
      <c r="BA22" s="67"/>
      <c r="BB22" s="68"/>
      <c r="BC22" s="618"/>
      <c r="BD22" s="622"/>
      <c r="BE22" s="625"/>
      <c r="BF22" s="628"/>
      <c r="BG22" s="612"/>
      <c r="BH22" s="612"/>
      <c r="BI22" s="615"/>
      <c r="BJ22" s="606"/>
    </row>
    <row r="23" spans="1:62" x14ac:dyDescent="0.2">
      <c r="A23" s="640"/>
      <c r="B23" s="641"/>
      <c r="C23" s="65"/>
      <c r="D23" s="67"/>
      <c r="E23" s="67"/>
      <c r="F23" s="67"/>
      <c r="G23" s="609"/>
      <c r="H23" s="67"/>
      <c r="I23" s="67"/>
      <c r="J23" s="67"/>
      <c r="K23" s="609"/>
      <c r="L23" s="67"/>
      <c r="M23" s="67"/>
      <c r="N23" s="67"/>
      <c r="O23" s="67"/>
      <c r="P23" s="67"/>
      <c r="Q23" s="67"/>
      <c r="R23" s="67"/>
      <c r="S23" s="67"/>
      <c r="T23" s="609"/>
      <c r="U23" s="67"/>
      <c r="V23" s="67"/>
      <c r="W23" s="67"/>
      <c r="X23" s="609"/>
      <c r="Y23" s="67"/>
      <c r="Z23" s="67"/>
      <c r="AA23" s="67"/>
      <c r="AB23" s="609"/>
      <c r="AC23" s="67"/>
      <c r="AD23" s="67"/>
      <c r="AE23" s="67"/>
      <c r="AF23" s="67"/>
      <c r="AG23" s="609"/>
      <c r="AH23" s="67"/>
      <c r="AI23" s="67"/>
      <c r="AJ23" s="67"/>
      <c r="AK23" s="609"/>
      <c r="AL23" s="67"/>
      <c r="AM23" s="67"/>
      <c r="AN23" s="67"/>
      <c r="AO23" s="67"/>
      <c r="AP23" s="67"/>
      <c r="AQ23" s="67"/>
      <c r="AR23" s="67"/>
      <c r="AS23" s="67"/>
      <c r="AT23" s="609"/>
      <c r="AU23" s="67"/>
      <c r="AV23" s="67"/>
      <c r="AW23" s="67"/>
      <c r="AX23" s="609"/>
      <c r="AY23" s="67"/>
      <c r="AZ23" s="67"/>
      <c r="BA23" s="67"/>
      <c r="BB23" s="68"/>
      <c r="BC23" s="618"/>
      <c r="BD23" s="622"/>
      <c r="BE23" s="625"/>
      <c r="BF23" s="628"/>
      <c r="BG23" s="612"/>
      <c r="BH23" s="612"/>
      <c r="BI23" s="615"/>
      <c r="BJ23" s="606"/>
    </row>
    <row r="24" spans="1:62" x14ac:dyDescent="0.2">
      <c r="A24" s="640"/>
      <c r="B24" s="641"/>
      <c r="C24" s="65"/>
      <c r="D24" s="67"/>
      <c r="E24" s="67"/>
      <c r="F24" s="67"/>
      <c r="G24" s="609"/>
      <c r="H24" s="67"/>
      <c r="I24" s="67"/>
      <c r="J24" s="67"/>
      <c r="K24" s="609"/>
      <c r="L24" s="67"/>
      <c r="M24" s="67"/>
      <c r="N24" s="67"/>
      <c r="O24" s="67"/>
      <c r="P24" s="67"/>
      <c r="Q24" s="67"/>
      <c r="R24" s="67"/>
      <c r="S24" s="67"/>
      <c r="T24" s="609"/>
      <c r="U24" s="67"/>
      <c r="V24" s="67"/>
      <c r="W24" s="67"/>
      <c r="X24" s="609"/>
      <c r="Y24" s="67"/>
      <c r="Z24" s="67"/>
      <c r="AA24" s="67"/>
      <c r="AB24" s="609"/>
      <c r="AC24" s="67"/>
      <c r="AD24" s="67"/>
      <c r="AE24" s="67"/>
      <c r="AF24" s="67"/>
      <c r="AG24" s="609"/>
      <c r="AH24" s="67"/>
      <c r="AI24" s="67"/>
      <c r="AJ24" s="67"/>
      <c r="AK24" s="609"/>
      <c r="AL24" s="67"/>
      <c r="AM24" s="67"/>
      <c r="AN24" s="67"/>
      <c r="AO24" s="67"/>
      <c r="AP24" s="67"/>
      <c r="AQ24" s="67"/>
      <c r="AR24" s="67"/>
      <c r="AS24" s="67"/>
      <c r="AT24" s="609"/>
      <c r="AU24" s="67"/>
      <c r="AV24" s="67"/>
      <c r="AW24" s="67"/>
      <c r="AX24" s="609"/>
      <c r="AY24" s="67"/>
      <c r="AZ24" s="67"/>
      <c r="BA24" s="67"/>
      <c r="BB24" s="68"/>
      <c r="BC24" s="618"/>
      <c r="BD24" s="622"/>
      <c r="BE24" s="625"/>
      <c r="BF24" s="628"/>
      <c r="BG24" s="612"/>
      <c r="BH24" s="612"/>
      <c r="BI24" s="615"/>
      <c r="BJ24" s="606"/>
    </row>
    <row r="25" spans="1:62" ht="13.5" thickBot="1" x14ac:dyDescent="0.25">
      <c r="A25" s="642"/>
      <c r="B25" s="643"/>
      <c r="C25" s="186"/>
      <c r="D25" s="187"/>
      <c r="E25" s="187"/>
      <c r="F25" s="187"/>
      <c r="G25" s="610"/>
      <c r="H25" s="187"/>
      <c r="I25" s="187"/>
      <c r="J25" s="187"/>
      <c r="K25" s="610"/>
      <c r="L25" s="187"/>
      <c r="M25" s="187"/>
      <c r="N25" s="187"/>
      <c r="O25" s="187"/>
      <c r="P25" s="187"/>
      <c r="Q25" s="187"/>
      <c r="R25" s="187"/>
      <c r="S25" s="187"/>
      <c r="T25" s="610"/>
      <c r="U25" s="187"/>
      <c r="V25" s="187"/>
      <c r="W25" s="187"/>
      <c r="X25" s="610"/>
      <c r="Y25" s="187"/>
      <c r="Z25" s="187"/>
      <c r="AA25" s="187"/>
      <c r="AB25" s="610"/>
      <c r="AC25" s="187"/>
      <c r="AD25" s="187"/>
      <c r="AE25" s="187"/>
      <c r="AF25" s="187"/>
      <c r="AG25" s="610"/>
      <c r="AH25" s="187"/>
      <c r="AI25" s="187"/>
      <c r="AJ25" s="187"/>
      <c r="AK25" s="610"/>
      <c r="AL25" s="187"/>
      <c r="AM25" s="187"/>
      <c r="AN25" s="187"/>
      <c r="AO25" s="187"/>
      <c r="AP25" s="187"/>
      <c r="AQ25" s="187"/>
      <c r="AR25" s="187"/>
      <c r="AS25" s="187"/>
      <c r="AT25" s="610"/>
      <c r="AU25" s="187"/>
      <c r="AV25" s="187"/>
      <c r="AW25" s="187"/>
      <c r="AX25" s="610"/>
      <c r="AY25" s="187"/>
      <c r="AZ25" s="187"/>
      <c r="BA25" s="187"/>
      <c r="BB25" s="188"/>
      <c r="BC25" s="619"/>
      <c r="BD25" s="623"/>
      <c r="BE25" s="626"/>
      <c r="BF25" s="629"/>
      <c r="BG25" s="613"/>
      <c r="BH25" s="613"/>
      <c r="BI25" s="616"/>
      <c r="BJ25" s="607"/>
    </row>
    <row r="26" spans="1:62" x14ac:dyDescent="0.2">
      <c r="A26" s="587">
        <v>1</v>
      </c>
      <c r="B26" s="588"/>
      <c r="C26" s="464"/>
      <c r="D26" s="465"/>
      <c r="E26" s="465"/>
      <c r="F26" s="465"/>
      <c r="G26" s="466"/>
      <c r="H26" s="465"/>
      <c r="I26" s="467">
        <v>17</v>
      </c>
      <c r="J26" s="465"/>
      <c r="K26" s="466"/>
      <c r="L26" s="465"/>
      <c r="M26" s="465"/>
      <c r="N26" s="465"/>
      <c r="O26" s="465"/>
      <c r="P26" s="465"/>
      <c r="Q26" s="465"/>
      <c r="R26" s="465"/>
      <c r="S26" s="465"/>
      <c r="T26" s="468" t="s">
        <v>33</v>
      </c>
      <c r="U26" s="469" t="s">
        <v>33</v>
      </c>
      <c r="V26" s="470"/>
      <c r="W26" s="465"/>
      <c r="X26" s="466"/>
      <c r="Y26" s="465"/>
      <c r="Z26" s="465"/>
      <c r="AA26" s="467">
        <v>22</v>
      </c>
      <c r="AB26" s="466"/>
      <c r="AC26" s="465"/>
      <c r="AD26" s="465"/>
      <c r="AE26" s="465"/>
      <c r="AF26" s="465"/>
      <c r="AG26" s="466"/>
      <c r="AH26" s="465"/>
      <c r="AI26" s="465"/>
      <c r="AJ26" s="465"/>
      <c r="AK26" s="466"/>
      <c r="AL26" s="465"/>
      <c r="AM26" s="465"/>
      <c r="AN26" s="465"/>
      <c r="AO26" s="465"/>
      <c r="AP26" s="465"/>
      <c r="AQ26" s="465"/>
      <c r="AR26" s="467" t="s">
        <v>101</v>
      </c>
      <c r="AS26" s="467" t="s">
        <v>101</v>
      </c>
      <c r="AT26" s="471" t="s">
        <v>156</v>
      </c>
      <c r="AU26" s="472" t="s">
        <v>33</v>
      </c>
      <c r="AV26" s="472" t="s">
        <v>33</v>
      </c>
      <c r="AW26" s="472" t="s">
        <v>33</v>
      </c>
      <c r="AX26" s="472" t="s">
        <v>33</v>
      </c>
      <c r="AY26" s="472" t="s">
        <v>33</v>
      </c>
      <c r="AZ26" s="472" t="s">
        <v>33</v>
      </c>
      <c r="BA26" s="472" t="s">
        <v>33</v>
      </c>
      <c r="BB26" s="473" t="s">
        <v>33</v>
      </c>
      <c r="BC26" s="339">
        <v>1</v>
      </c>
      <c r="BD26" s="346">
        <v>39</v>
      </c>
      <c r="BE26" s="347"/>
      <c r="BF26" s="348"/>
      <c r="BG26" s="347">
        <v>2</v>
      </c>
      <c r="BH26" s="347"/>
      <c r="BI26" s="349">
        <v>11</v>
      </c>
      <c r="BJ26" s="350">
        <v>52</v>
      </c>
    </row>
    <row r="27" spans="1:62" x14ac:dyDescent="0.2">
      <c r="A27" s="587">
        <v>2</v>
      </c>
      <c r="B27" s="588"/>
      <c r="C27" s="474"/>
      <c r="D27" s="491"/>
      <c r="E27" s="491"/>
      <c r="F27" s="491"/>
      <c r="G27" s="491"/>
      <c r="H27" s="491"/>
      <c r="I27" s="491">
        <v>16</v>
      </c>
      <c r="J27" s="491"/>
      <c r="K27" s="491"/>
      <c r="L27" s="491"/>
      <c r="M27" s="491"/>
      <c r="N27" s="491"/>
      <c r="O27" s="491"/>
      <c r="P27" s="491"/>
      <c r="Q27" s="491"/>
      <c r="R27" s="491"/>
      <c r="S27" s="491" t="s">
        <v>101</v>
      </c>
      <c r="T27" s="492" t="s">
        <v>33</v>
      </c>
      <c r="U27" s="493" t="s">
        <v>33</v>
      </c>
      <c r="V27" s="491"/>
      <c r="W27" s="491"/>
      <c r="X27" s="491"/>
      <c r="Y27" s="491"/>
      <c r="Z27" s="491"/>
      <c r="AA27" s="491">
        <v>19</v>
      </c>
      <c r="AB27" s="491"/>
      <c r="AC27" s="491"/>
      <c r="AD27" s="491"/>
      <c r="AE27" s="491"/>
      <c r="AF27" s="491"/>
      <c r="AG27" s="491"/>
      <c r="AH27" s="491"/>
      <c r="AI27" s="491"/>
      <c r="AJ27" s="491"/>
      <c r="AK27" s="491"/>
      <c r="AL27" s="491"/>
      <c r="AM27" s="491"/>
      <c r="AN27" s="491"/>
      <c r="AO27" s="491" t="s">
        <v>101</v>
      </c>
      <c r="AP27" s="494" t="s">
        <v>206</v>
      </c>
      <c r="AQ27" s="494" t="s">
        <v>206</v>
      </c>
      <c r="AR27" s="494" t="s">
        <v>207</v>
      </c>
      <c r="AS27" s="494" t="s">
        <v>207</v>
      </c>
      <c r="AT27" s="471" t="s">
        <v>156</v>
      </c>
      <c r="AU27" s="472" t="s">
        <v>33</v>
      </c>
      <c r="AV27" s="472" t="s">
        <v>33</v>
      </c>
      <c r="AW27" s="472" t="s">
        <v>33</v>
      </c>
      <c r="AX27" s="472" t="s">
        <v>33</v>
      </c>
      <c r="AY27" s="472" t="s">
        <v>33</v>
      </c>
      <c r="AZ27" s="472" t="s">
        <v>33</v>
      </c>
      <c r="BA27" s="472" t="s">
        <v>33</v>
      </c>
      <c r="BB27" s="473" t="s">
        <v>33</v>
      </c>
      <c r="BC27" s="339">
        <v>2</v>
      </c>
      <c r="BD27" s="341">
        <v>35</v>
      </c>
      <c r="BE27" s="342">
        <v>4</v>
      </c>
      <c r="BF27" s="342"/>
      <c r="BG27" s="343">
        <v>2</v>
      </c>
      <c r="BH27" s="343"/>
      <c r="BI27" s="344">
        <v>11</v>
      </c>
      <c r="BJ27" s="345">
        <v>52</v>
      </c>
    </row>
    <row r="28" spans="1:62" ht="13.5" thickBot="1" x14ac:dyDescent="0.25">
      <c r="A28" s="600">
        <v>3</v>
      </c>
      <c r="B28" s="601"/>
      <c r="C28" s="475"/>
      <c r="D28" s="495"/>
      <c r="E28" s="495"/>
      <c r="F28" s="495"/>
      <c r="G28" s="495"/>
      <c r="H28" s="495"/>
      <c r="I28" s="495">
        <v>13</v>
      </c>
      <c r="J28" s="495"/>
      <c r="K28" s="495"/>
      <c r="L28" s="495"/>
      <c r="M28" s="495"/>
      <c r="N28" s="495"/>
      <c r="O28" s="495"/>
      <c r="P28" s="495" t="s">
        <v>101</v>
      </c>
      <c r="Q28" s="496" t="s">
        <v>208</v>
      </c>
      <c r="R28" s="496" t="s">
        <v>208</v>
      </c>
      <c r="S28" s="496" t="s">
        <v>208</v>
      </c>
      <c r="T28" s="497" t="s">
        <v>33</v>
      </c>
      <c r="U28" s="498" t="s">
        <v>33</v>
      </c>
      <c r="V28" s="499"/>
      <c r="W28" s="496"/>
      <c r="X28" s="496"/>
      <c r="Y28" s="496"/>
      <c r="Z28" s="496"/>
      <c r="AA28" s="496">
        <v>14</v>
      </c>
      <c r="AB28" s="496"/>
      <c r="AC28" s="496"/>
      <c r="AD28" s="496"/>
      <c r="AE28" s="496"/>
      <c r="AF28" s="496"/>
      <c r="AG28" s="496"/>
      <c r="AH28" s="496"/>
      <c r="AI28" s="496"/>
      <c r="AJ28" s="496" t="s">
        <v>101</v>
      </c>
      <c r="AK28" s="496" t="s">
        <v>209</v>
      </c>
      <c r="AL28" s="496" t="s">
        <v>209</v>
      </c>
      <c r="AM28" s="496" t="s">
        <v>209</v>
      </c>
      <c r="AN28" s="500" t="s">
        <v>60</v>
      </c>
      <c r="AO28" s="501" t="s">
        <v>60</v>
      </c>
      <c r="AP28" s="501" t="s">
        <v>60</v>
      </c>
      <c r="AQ28" s="501" t="s">
        <v>60</v>
      </c>
      <c r="AR28" s="501" t="s">
        <v>10</v>
      </c>
      <c r="AS28" s="501" t="s">
        <v>10</v>
      </c>
      <c r="AT28" s="476"/>
      <c r="AU28" s="476"/>
      <c r="AV28" s="476"/>
      <c r="AW28" s="476"/>
      <c r="AX28" s="476"/>
      <c r="AY28" s="476"/>
      <c r="AZ28" s="476"/>
      <c r="BA28" s="476"/>
      <c r="BB28" s="477"/>
      <c r="BC28" s="337">
        <v>3</v>
      </c>
      <c r="BD28" s="340">
        <v>27</v>
      </c>
      <c r="BE28" s="338"/>
      <c r="BF28" s="338">
        <v>6</v>
      </c>
      <c r="BG28" s="69">
        <v>2</v>
      </c>
      <c r="BH28" s="69">
        <v>6</v>
      </c>
      <c r="BI28" s="338">
        <v>2</v>
      </c>
      <c r="BJ28" s="478">
        <v>43</v>
      </c>
    </row>
    <row r="29" spans="1:62" ht="13.5" thickBot="1" x14ac:dyDescent="0.25">
      <c r="B29" s="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BA29" s="602" t="s">
        <v>22</v>
      </c>
      <c r="BB29" s="603"/>
      <c r="BC29" s="604"/>
      <c r="BD29" s="479">
        <v>101</v>
      </c>
      <c r="BE29" s="480">
        <v>4</v>
      </c>
      <c r="BF29" s="480">
        <v>6</v>
      </c>
      <c r="BG29" s="480">
        <v>6</v>
      </c>
      <c r="BH29" s="480">
        <v>6</v>
      </c>
      <c r="BI29" s="481">
        <v>24</v>
      </c>
      <c r="BJ29" s="482">
        <v>147</v>
      </c>
    </row>
    <row r="30" spans="1:62" ht="12.75" customHeight="1" x14ac:dyDescent="0.2">
      <c r="A30" s="589" t="s">
        <v>23</v>
      </c>
      <c r="B30" s="589"/>
      <c r="C30" s="589"/>
      <c r="D30" s="589"/>
      <c r="E30" s="589"/>
      <c r="F30" s="589"/>
      <c r="G30" s="7"/>
      <c r="H30" s="589" t="s">
        <v>25</v>
      </c>
      <c r="I30" s="589"/>
      <c r="J30" s="589"/>
      <c r="K30" s="589"/>
      <c r="L30" s="589"/>
      <c r="M30" s="589"/>
      <c r="N30" s="589"/>
      <c r="O30" s="7"/>
      <c r="P30" s="589" t="s">
        <v>61</v>
      </c>
      <c r="Q30" s="589"/>
      <c r="R30" s="589"/>
      <c r="S30" s="589"/>
      <c r="T30" s="589"/>
      <c r="U30" s="589"/>
      <c r="V30" s="589"/>
      <c r="W30" s="8"/>
      <c r="X30" s="589" t="s">
        <v>165</v>
      </c>
      <c r="Y30" s="589"/>
      <c r="Z30" s="589"/>
      <c r="AA30" s="589"/>
      <c r="AB30" s="589"/>
      <c r="AC30" s="589"/>
      <c r="AD30" s="589"/>
      <c r="AE30" s="7"/>
      <c r="AF30" s="589" t="s">
        <v>26</v>
      </c>
      <c r="AG30" s="589"/>
      <c r="AH30" s="589"/>
      <c r="AI30" s="589"/>
      <c r="AJ30" s="589"/>
      <c r="AK30" s="589"/>
      <c r="AL30" s="589"/>
      <c r="AM30" s="7"/>
      <c r="AN30" s="589" t="s">
        <v>82</v>
      </c>
      <c r="AO30" s="589"/>
      <c r="AP30" s="589"/>
      <c r="AQ30" s="589"/>
      <c r="AR30" s="589"/>
      <c r="AS30" s="589"/>
      <c r="AT30" s="589"/>
      <c r="AU30" s="7"/>
      <c r="AV30" s="589" t="s">
        <v>83</v>
      </c>
      <c r="AW30" s="589"/>
      <c r="AX30" s="589"/>
      <c r="AY30" s="589"/>
      <c r="AZ30" s="589"/>
      <c r="BA30" s="589"/>
      <c r="BB30" s="589"/>
      <c r="BD30" s="589" t="s">
        <v>24</v>
      </c>
      <c r="BE30" s="589"/>
      <c r="BF30" s="589"/>
      <c r="BG30" s="589"/>
      <c r="BH30" s="589"/>
      <c r="BI30" s="589"/>
      <c r="BJ30" s="7"/>
    </row>
    <row r="31" spans="1:62" x14ac:dyDescent="0.2">
      <c r="A31" s="589"/>
      <c r="B31" s="589"/>
      <c r="C31" s="589"/>
      <c r="D31" s="589"/>
      <c r="E31" s="589"/>
      <c r="F31" s="589"/>
      <c r="G31" s="7"/>
      <c r="H31" s="589"/>
      <c r="I31" s="589"/>
      <c r="J31" s="589"/>
      <c r="K31" s="589"/>
      <c r="L31" s="589"/>
      <c r="M31" s="589"/>
      <c r="N31" s="589"/>
      <c r="O31" s="7"/>
      <c r="P31" s="589"/>
      <c r="Q31" s="589"/>
      <c r="R31" s="589"/>
      <c r="S31" s="589"/>
      <c r="T31" s="589"/>
      <c r="U31" s="589"/>
      <c r="V31" s="589"/>
      <c r="W31" s="8"/>
      <c r="X31" s="589"/>
      <c r="Y31" s="589"/>
      <c r="Z31" s="589"/>
      <c r="AA31" s="589"/>
      <c r="AB31" s="589"/>
      <c r="AC31" s="589"/>
      <c r="AD31" s="589"/>
      <c r="AE31" s="7"/>
      <c r="AF31" s="589"/>
      <c r="AG31" s="589"/>
      <c r="AH31" s="589"/>
      <c r="AI31" s="589"/>
      <c r="AJ31" s="589"/>
      <c r="AK31" s="589"/>
      <c r="AL31" s="589"/>
      <c r="AM31" s="7"/>
      <c r="AN31" s="589"/>
      <c r="AO31" s="589"/>
      <c r="AP31" s="589"/>
      <c r="AQ31" s="589"/>
      <c r="AR31" s="589"/>
      <c r="AS31" s="589"/>
      <c r="AT31" s="589"/>
      <c r="AU31" s="7"/>
      <c r="AV31" s="589"/>
      <c r="AW31" s="589"/>
      <c r="AX31" s="589"/>
      <c r="AY31" s="589"/>
      <c r="AZ31" s="589"/>
      <c r="BA31" s="589"/>
      <c r="BB31" s="589"/>
      <c r="BD31" s="589"/>
      <c r="BE31" s="589"/>
      <c r="BF31" s="589"/>
      <c r="BG31" s="589"/>
      <c r="BH31" s="589"/>
      <c r="BI31" s="589"/>
      <c r="BJ31" s="7"/>
    </row>
    <row r="32" spans="1:62" x14ac:dyDescent="0.2">
      <c r="A32" s="589"/>
      <c r="B32" s="589"/>
      <c r="C32" s="589"/>
      <c r="D32" s="589"/>
      <c r="E32" s="589"/>
      <c r="F32" s="589"/>
      <c r="G32" s="7"/>
      <c r="H32" s="589"/>
      <c r="I32" s="589"/>
      <c r="J32" s="589"/>
      <c r="K32" s="589"/>
      <c r="L32" s="589"/>
      <c r="M32" s="589"/>
      <c r="N32" s="589"/>
      <c r="O32" s="7"/>
      <c r="P32" s="589"/>
      <c r="Q32" s="589"/>
      <c r="R32" s="589"/>
      <c r="S32" s="589"/>
      <c r="T32" s="589"/>
      <c r="U32" s="589"/>
      <c r="V32" s="589"/>
      <c r="W32" s="8"/>
      <c r="X32" s="589"/>
      <c r="Y32" s="589"/>
      <c r="Z32" s="589"/>
      <c r="AA32" s="589"/>
      <c r="AB32" s="589"/>
      <c r="AC32" s="589"/>
      <c r="AD32" s="589"/>
      <c r="AE32" s="7"/>
      <c r="AF32" s="589"/>
      <c r="AG32" s="589"/>
      <c r="AH32" s="589"/>
      <c r="AI32" s="589"/>
      <c r="AJ32" s="589"/>
      <c r="AK32" s="589"/>
      <c r="AL32" s="589"/>
      <c r="AM32" s="7"/>
      <c r="AN32" s="589"/>
      <c r="AO32" s="589"/>
      <c r="AP32" s="589"/>
      <c r="AQ32" s="589"/>
      <c r="AR32" s="589"/>
      <c r="AS32" s="589"/>
      <c r="AT32" s="589"/>
      <c r="AU32" s="7"/>
      <c r="AV32" s="589"/>
      <c r="AW32" s="589"/>
      <c r="AX32" s="589"/>
      <c r="AY32" s="589"/>
      <c r="AZ32" s="589"/>
      <c r="BA32" s="589"/>
      <c r="BB32" s="589"/>
      <c r="BD32" s="589"/>
      <c r="BE32" s="589"/>
      <c r="BF32" s="589"/>
      <c r="BG32" s="589"/>
      <c r="BH32" s="589"/>
      <c r="BI32" s="589"/>
      <c r="BJ32" s="7"/>
    </row>
    <row r="33" spans="1:62" ht="10.5" customHeight="1" x14ac:dyDescent="0.2">
      <c r="A33" s="589"/>
      <c r="B33" s="589"/>
      <c r="C33" s="589"/>
      <c r="D33" s="589"/>
      <c r="E33" s="589"/>
      <c r="F33" s="589"/>
      <c r="G33" s="189"/>
      <c r="H33" s="589"/>
      <c r="I33" s="589"/>
      <c r="J33" s="589"/>
      <c r="K33" s="589"/>
      <c r="L33" s="589"/>
      <c r="M33" s="589"/>
      <c r="N33" s="589"/>
      <c r="O33" s="7"/>
      <c r="P33" s="589"/>
      <c r="Q33" s="589"/>
      <c r="R33" s="589"/>
      <c r="S33" s="589"/>
      <c r="T33" s="589"/>
      <c r="U33" s="589"/>
      <c r="V33" s="589"/>
      <c r="W33" s="8"/>
      <c r="X33" s="589"/>
      <c r="Y33" s="589"/>
      <c r="Z33" s="589"/>
      <c r="AA33" s="589"/>
      <c r="AB33" s="589"/>
      <c r="AC33" s="589"/>
      <c r="AD33" s="589"/>
      <c r="AE33" s="7"/>
      <c r="AF33" s="589"/>
      <c r="AG33" s="589"/>
      <c r="AH33" s="589"/>
      <c r="AI33" s="589"/>
      <c r="AJ33" s="589"/>
      <c r="AK33" s="589"/>
      <c r="AL33" s="589"/>
      <c r="AM33" s="7"/>
      <c r="AN33" s="589"/>
      <c r="AO33" s="589"/>
      <c r="AP33" s="589"/>
      <c r="AQ33" s="589"/>
      <c r="AR33" s="589"/>
      <c r="AS33" s="589"/>
      <c r="AT33" s="589"/>
      <c r="AU33" s="7"/>
      <c r="AV33" s="589"/>
      <c r="AW33" s="589"/>
      <c r="AX33" s="589"/>
      <c r="AY33" s="589"/>
      <c r="AZ33" s="589"/>
      <c r="BA33" s="589"/>
      <c r="BB33" s="589"/>
      <c r="BD33" s="589"/>
      <c r="BE33" s="589"/>
      <c r="BF33" s="589"/>
      <c r="BG33" s="589"/>
      <c r="BH33" s="589"/>
      <c r="BI33" s="589"/>
      <c r="BJ33" s="7"/>
    </row>
    <row r="34" spans="1:62" ht="0.75" customHeight="1" x14ac:dyDescent="0.2">
      <c r="A34" s="589"/>
      <c r="B34" s="589"/>
      <c r="C34" s="589"/>
      <c r="D34" s="589"/>
      <c r="E34" s="589"/>
      <c r="F34" s="589"/>
      <c r="G34" s="7"/>
      <c r="H34" s="589"/>
      <c r="I34" s="589"/>
      <c r="J34" s="589"/>
      <c r="K34" s="589"/>
      <c r="L34" s="589"/>
      <c r="M34" s="589"/>
      <c r="N34" s="589"/>
      <c r="O34" s="7"/>
      <c r="P34" s="589"/>
      <c r="Q34" s="589"/>
      <c r="R34" s="589"/>
      <c r="S34" s="589"/>
      <c r="T34" s="589"/>
      <c r="U34" s="589"/>
      <c r="V34" s="589"/>
      <c r="W34" s="8"/>
      <c r="X34" s="589"/>
      <c r="Y34" s="589"/>
      <c r="Z34" s="589"/>
      <c r="AA34" s="589"/>
      <c r="AB34" s="589"/>
      <c r="AC34" s="589"/>
      <c r="AD34" s="589"/>
      <c r="AE34" s="7"/>
      <c r="AF34" s="589"/>
      <c r="AG34" s="589"/>
      <c r="AH34" s="589"/>
      <c r="AI34" s="589"/>
      <c r="AJ34" s="589"/>
      <c r="AK34" s="589"/>
      <c r="AL34" s="589"/>
      <c r="AM34" s="7"/>
      <c r="AN34" s="589"/>
      <c r="AO34" s="589"/>
      <c r="AP34" s="589"/>
      <c r="AQ34" s="589"/>
      <c r="AR34" s="589"/>
      <c r="AS34" s="589"/>
      <c r="AT34" s="589"/>
      <c r="AU34" s="7"/>
      <c r="AV34" s="589"/>
      <c r="AW34" s="589"/>
      <c r="AX34" s="589"/>
      <c r="AY34" s="589"/>
      <c r="AZ34" s="589"/>
      <c r="BA34" s="589"/>
      <c r="BB34" s="589"/>
      <c r="BD34" s="589"/>
      <c r="BE34" s="589"/>
      <c r="BF34" s="589"/>
      <c r="BG34" s="589"/>
      <c r="BH34" s="589"/>
      <c r="BI34" s="589"/>
      <c r="BJ34" s="7"/>
    </row>
    <row r="35" spans="1:62" x14ac:dyDescent="0.2">
      <c r="B35" s="6"/>
      <c r="C35" s="9"/>
      <c r="D35" s="9"/>
      <c r="E35" s="9"/>
      <c r="F35" s="9"/>
      <c r="G35" s="9"/>
      <c r="H35" s="9"/>
      <c r="I35" s="7"/>
      <c r="J35" s="7"/>
      <c r="K35" s="7"/>
      <c r="L35" s="9"/>
      <c r="M35" s="9"/>
      <c r="N35" s="9"/>
      <c r="O35" s="9"/>
      <c r="P35" s="9"/>
      <c r="Q35" s="10"/>
      <c r="R35" s="11"/>
      <c r="S35" s="9"/>
      <c r="T35" s="9"/>
      <c r="U35" s="9"/>
      <c r="V35" s="9"/>
      <c r="W35" s="9"/>
      <c r="X35" s="9"/>
      <c r="Y35" s="9"/>
      <c r="Z35" s="9"/>
      <c r="AA35" s="12"/>
      <c r="AB35" s="12"/>
      <c r="AC35" s="9"/>
      <c r="AD35" s="9"/>
      <c r="AE35" s="9"/>
      <c r="AF35" s="9"/>
      <c r="AG35" s="9"/>
      <c r="AH35" s="9"/>
      <c r="AI35" s="7"/>
      <c r="AJ35" s="7"/>
      <c r="AK35" s="7"/>
      <c r="AL35" s="9"/>
      <c r="AM35" s="9"/>
      <c r="AN35" s="9"/>
      <c r="AO35" s="9"/>
      <c r="AP35" s="9"/>
      <c r="AQ35" s="12"/>
      <c r="AR35" s="12"/>
      <c r="AS35" s="9"/>
      <c r="AT35" s="9"/>
      <c r="AU35" s="9"/>
      <c r="AV35" s="9"/>
      <c r="AW35" s="9"/>
      <c r="AX35" s="9"/>
      <c r="AY35" s="12"/>
      <c r="AZ35" s="12"/>
      <c r="BA35" s="9"/>
      <c r="BB35" s="9"/>
      <c r="BC35" s="9"/>
      <c r="BD35" s="12"/>
      <c r="BE35" s="9"/>
      <c r="BF35" s="9"/>
      <c r="BG35" s="7"/>
      <c r="BH35" s="7"/>
      <c r="BI35" s="7"/>
      <c r="BJ35" s="7"/>
    </row>
    <row r="36" spans="1:62" x14ac:dyDescent="0.2">
      <c r="J36" s="590"/>
      <c r="K36" s="590"/>
      <c r="L36" s="590"/>
      <c r="O36" s="7"/>
      <c r="P36" s="7"/>
      <c r="R36" s="591">
        <v>0</v>
      </c>
      <c r="S36" s="592"/>
      <c r="T36" s="593"/>
      <c r="Z36" s="591">
        <v>8</v>
      </c>
      <c r="AA36" s="592"/>
      <c r="AB36" s="593"/>
      <c r="AH36" s="591" t="s">
        <v>27</v>
      </c>
      <c r="AI36" s="592"/>
      <c r="AJ36" s="593"/>
      <c r="AP36" s="591" t="s">
        <v>60</v>
      </c>
      <c r="AQ36" s="592"/>
      <c r="AR36" s="593"/>
      <c r="AX36" s="591" t="s">
        <v>10</v>
      </c>
      <c r="AY36" s="592"/>
      <c r="AZ36" s="593"/>
      <c r="BE36" s="597" t="s">
        <v>33</v>
      </c>
      <c r="BF36" s="590"/>
      <c r="BG36" s="598"/>
      <c r="BH36" s="599"/>
      <c r="BI36" s="7"/>
      <c r="BJ36" s="7"/>
    </row>
    <row r="37" spans="1:62" x14ac:dyDescent="0.2">
      <c r="J37" s="590"/>
      <c r="K37" s="590"/>
      <c r="L37" s="590"/>
      <c r="O37" s="7"/>
      <c r="P37" s="7"/>
      <c r="R37" s="594"/>
      <c r="S37" s="595"/>
      <c r="T37" s="596"/>
      <c r="Z37" s="594"/>
      <c r="AA37" s="595"/>
      <c r="AB37" s="596"/>
      <c r="AH37" s="594"/>
      <c r="AI37" s="595"/>
      <c r="AJ37" s="596"/>
      <c r="AP37" s="594"/>
      <c r="AQ37" s="595"/>
      <c r="AR37" s="596"/>
      <c r="AX37" s="594"/>
      <c r="AY37" s="595"/>
      <c r="AZ37" s="596"/>
      <c r="BE37" s="590"/>
      <c r="BF37" s="590"/>
      <c r="BG37" s="599"/>
      <c r="BH37" s="599"/>
      <c r="BI37" s="7"/>
      <c r="BJ37" s="7"/>
    </row>
    <row r="40" spans="1:62" ht="13.5" thickBot="1" x14ac:dyDescent="0.25">
      <c r="AO40" s="496" t="s">
        <v>211</v>
      </c>
    </row>
    <row r="41" spans="1:62" x14ac:dyDescent="0.2">
      <c r="L41" s="483"/>
    </row>
    <row r="42" spans="1:62" x14ac:dyDescent="0.2">
      <c r="L42" s="483"/>
    </row>
    <row r="43" spans="1:62" x14ac:dyDescent="0.2">
      <c r="L43" s="483"/>
    </row>
    <row r="44" spans="1:62" x14ac:dyDescent="0.2">
      <c r="L44" s="483"/>
    </row>
  </sheetData>
  <mergeCells count="71">
    <mergeCell ref="BA3:BK3"/>
    <mergeCell ref="BE5:BK5"/>
    <mergeCell ref="BE6:BM6"/>
    <mergeCell ref="BE4:BK4"/>
    <mergeCell ref="S8:BC8"/>
    <mergeCell ref="V4:AZ4"/>
    <mergeCell ref="R5:BD5"/>
    <mergeCell ref="C6:L6"/>
    <mergeCell ref="V6:AZ6"/>
    <mergeCell ref="C7:P7"/>
    <mergeCell ref="V7:AZ7"/>
    <mergeCell ref="V10:AZ10"/>
    <mergeCell ref="V11:AZ11"/>
    <mergeCell ref="V12:AZ12"/>
    <mergeCell ref="BE7:BM7"/>
    <mergeCell ref="A15:BB15"/>
    <mergeCell ref="BC15:BJ15"/>
    <mergeCell ref="C8:Q8"/>
    <mergeCell ref="C9:Q9"/>
    <mergeCell ref="V9:AZ9"/>
    <mergeCell ref="A16:B25"/>
    <mergeCell ref="C16:F17"/>
    <mergeCell ref="G16:G25"/>
    <mergeCell ref="H16:J17"/>
    <mergeCell ref="K16:K25"/>
    <mergeCell ref="L16:O17"/>
    <mergeCell ref="P16:S17"/>
    <mergeCell ref="T16:T25"/>
    <mergeCell ref="U16:W17"/>
    <mergeCell ref="X16:X25"/>
    <mergeCell ref="A27:B27"/>
    <mergeCell ref="BC16:BC25"/>
    <mergeCell ref="BD16:BD25"/>
    <mergeCell ref="BE16:BE25"/>
    <mergeCell ref="BF16:BF25"/>
    <mergeCell ref="AP16:AS17"/>
    <mergeCell ref="AT16:AT25"/>
    <mergeCell ref="AU16:AW17"/>
    <mergeCell ref="AX16:AX25"/>
    <mergeCell ref="AY16:BB17"/>
    <mergeCell ref="AC16:AF17"/>
    <mergeCell ref="AG16:AG25"/>
    <mergeCell ref="AH16:AJ17"/>
    <mergeCell ref="AK16:AK25"/>
    <mergeCell ref="AL16:AO17"/>
    <mergeCell ref="Y16:AA17"/>
    <mergeCell ref="X30:AD34"/>
    <mergeCell ref="AF30:AL34"/>
    <mergeCell ref="AN30:AT34"/>
    <mergeCell ref="AV30:BB34"/>
    <mergeCell ref="BJ16:BJ25"/>
    <mergeCell ref="AB16:AB25"/>
    <mergeCell ref="BG16:BG25"/>
    <mergeCell ref="BH16:BH25"/>
    <mergeCell ref="BI16:BI25"/>
    <mergeCell ref="A26:B26"/>
    <mergeCell ref="BD30:BF34"/>
    <mergeCell ref="BG30:BI34"/>
    <mergeCell ref="J36:L37"/>
    <mergeCell ref="R36:T37"/>
    <mergeCell ref="Z36:AB37"/>
    <mergeCell ref="AH36:AJ37"/>
    <mergeCell ref="AP36:AR37"/>
    <mergeCell ref="AX36:AZ37"/>
    <mergeCell ref="BE36:BF37"/>
    <mergeCell ref="BG36:BH37"/>
    <mergeCell ref="A28:B28"/>
    <mergeCell ref="BA29:BC29"/>
    <mergeCell ref="A30:F34"/>
    <mergeCell ref="H30:N34"/>
    <mergeCell ref="P30:V34"/>
  </mergeCells>
  <phoneticPr fontId="36" type="noConversion"/>
  <pageMargins left="0.19685039370078741" right="0.19685039370078741" top="0.78740157480314965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7"/>
  <sheetViews>
    <sheetView showGridLines="0" zoomScale="60" zoomScaleNormal="60" zoomScaleSheetLayoutView="85" zoomScalePageLayoutView="70" workbookViewId="0">
      <pane ySplit="1" topLeftCell="A2" activePane="bottomLeft" state="frozen"/>
      <selection pane="bottomLeft" activeCell="CJ20" sqref="CJ20"/>
    </sheetView>
  </sheetViews>
  <sheetFormatPr defaultColWidth="9.140625" defaultRowHeight="12" x14ac:dyDescent="0.2"/>
  <cols>
    <col min="1" max="1" width="12.140625" style="1" customWidth="1"/>
    <col min="2" max="2" width="55.28515625" style="1" customWidth="1"/>
    <col min="3" max="3" width="7" style="2" customWidth="1"/>
    <col min="4" max="4" width="6" style="2" customWidth="1"/>
    <col min="5" max="5" width="6.7109375" style="2" customWidth="1"/>
    <col min="6" max="6" width="7.42578125" style="2" customWidth="1"/>
    <col min="7" max="7" width="8.42578125" style="2" customWidth="1"/>
    <col min="8" max="8" width="6.140625" style="2" customWidth="1"/>
    <col min="9" max="10" width="6.42578125" style="2" customWidth="1"/>
    <col min="11" max="11" width="6.5703125" style="2" customWidth="1"/>
    <col min="12" max="12" width="5.5703125" style="2" customWidth="1"/>
    <col min="13" max="13" width="7.28515625" style="2" customWidth="1"/>
    <col min="14" max="47" width="6.85546875" style="2" hidden="1" customWidth="1"/>
    <col min="48" max="48" width="0.5703125" style="2" hidden="1" customWidth="1"/>
    <col min="49" max="49" width="6.28515625" style="2" customWidth="1"/>
    <col min="50" max="51" width="5.28515625" style="2" customWidth="1"/>
    <col min="52" max="52" width="3.42578125" style="2" customWidth="1"/>
    <col min="53" max="53" width="3.140625" style="2" customWidth="1"/>
    <col min="54" max="54" width="3.5703125" style="2" customWidth="1"/>
    <col min="55" max="59" width="5.28515625" style="2" customWidth="1"/>
    <col min="60" max="60" width="3.5703125" style="2" customWidth="1"/>
    <col min="61" max="65" width="5.28515625" style="2" customWidth="1"/>
    <col min="66" max="66" width="3.140625" style="2" customWidth="1"/>
    <col min="67" max="85" width="5.28515625" style="2" customWidth="1"/>
    <col min="86" max="16384" width="9.140625" style="1"/>
  </cols>
  <sheetData>
    <row r="1" spans="1:85" ht="12.75" customHeight="1" x14ac:dyDescent="0.2">
      <c r="B1" s="3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</row>
    <row r="3" spans="1:85" ht="18.75" x14ac:dyDescent="0.2">
      <c r="C3" s="283"/>
      <c r="D3" s="283"/>
      <c r="E3" s="283"/>
      <c r="F3" s="283"/>
    </row>
    <row r="4" spans="1:85" ht="18.75" x14ac:dyDescent="0.2">
      <c r="C4" s="283"/>
      <c r="D4" s="283"/>
      <c r="E4" s="283"/>
      <c r="F4" s="283"/>
    </row>
    <row r="5" spans="1:85" ht="18.75" x14ac:dyDescent="0.2">
      <c r="C5" s="283"/>
      <c r="D5" s="283"/>
      <c r="E5" s="283"/>
      <c r="F5" s="283"/>
    </row>
    <row r="6" spans="1:85" ht="20.25" x14ac:dyDescent="0.2">
      <c r="C6" s="283"/>
      <c r="D6" s="283"/>
      <c r="E6" s="283"/>
      <c r="F6" s="283"/>
      <c r="G6" s="212"/>
      <c r="H6" s="212"/>
      <c r="I6" s="212"/>
      <c r="J6" s="212"/>
      <c r="K6" s="212"/>
      <c r="L6" s="212"/>
    </row>
    <row r="7" spans="1:85" ht="15.75" x14ac:dyDescent="0.2">
      <c r="F7" s="281"/>
      <c r="G7" s="282"/>
      <c r="H7" s="282"/>
      <c r="I7" s="282" t="s">
        <v>167</v>
      </c>
      <c r="J7" s="282"/>
      <c r="K7" s="282"/>
      <c r="L7" s="282"/>
      <c r="M7" s="282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</row>
    <row r="8" spans="1:85" ht="12.75" thickBot="1" x14ac:dyDescent="0.25"/>
    <row r="9" spans="1:85" ht="12.75" x14ac:dyDescent="0.2">
      <c r="A9" s="725" t="s">
        <v>28</v>
      </c>
      <c r="B9" s="728" t="s">
        <v>76</v>
      </c>
      <c r="C9" s="701" t="s">
        <v>38</v>
      </c>
      <c r="D9" s="703"/>
      <c r="E9" s="733" t="s">
        <v>98</v>
      </c>
      <c r="F9" s="736" t="s">
        <v>120</v>
      </c>
      <c r="G9" s="701" t="s">
        <v>114</v>
      </c>
      <c r="H9" s="702"/>
      <c r="I9" s="702"/>
      <c r="J9" s="702"/>
      <c r="K9" s="702"/>
      <c r="L9" s="702"/>
      <c r="M9" s="703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716" t="s">
        <v>113</v>
      </c>
      <c r="AX9" s="662" t="s">
        <v>107</v>
      </c>
      <c r="AY9" s="663"/>
      <c r="AZ9" s="663"/>
      <c r="BA9" s="663"/>
      <c r="BB9" s="663"/>
      <c r="BC9" s="663"/>
      <c r="BD9" s="663"/>
      <c r="BE9" s="663"/>
      <c r="BF9" s="663"/>
      <c r="BG9" s="663"/>
      <c r="BH9" s="663"/>
      <c r="BI9" s="663"/>
      <c r="BJ9" s="663"/>
      <c r="BK9" s="663"/>
      <c r="BL9" s="663"/>
      <c r="BM9" s="663"/>
      <c r="BN9" s="663"/>
      <c r="BO9" s="663"/>
      <c r="BP9" s="663"/>
      <c r="BQ9" s="663"/>
      <c r="BR9" s="663"/>
      <c r="BS9" s="663"/>
      <c r="BT9" s="663"/>
      <c r="BU9" s="663"/>
      <c r="BV9" s="663"/>
      <c r="BW9" s="663"/>
      <c r="BX9" s="663"/>
      <c r="BY9" s="663"/>
      <c r="BZ9" s="663"/>
      <c r="CA9" s="663"/>
      <c r="CB9" s="663"/>
      <c r="CC9" s="663"/>
      <c r="CD9" s="663"/>
      <c r="CE9" s="663"/>
      <c r="CF9" s="663"/>
      <c r="CG9" s="664"/>
    </row>
    <row r="10" spans="1:85" ht="13.5" thickBot="1" x14ac:dyDescent="0.25">
      <c r="A10" s="726"/>
      <c r="B10" s="729"/>
      <c r="C10" s="731"/>
      <c r="D10" s="732"/>
      <c r="E10" s="734"/>
      <c r="F10" s="737"/>
      <c r="G10" s="704"/>
      <c r="H10" s="705"/>
      <c r="I10" s="705"/>
      <c r="J10" s="705"/>
      <c r="K10" s="705"/>
      <c r="L10" s="705"/>
      <c r="M10" s="706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717"/>
      <c r="AX10" s="665"/>
      <c r="AY10" s="666"/>
      <c r="AZ10" s="666"/>
      <c r="BA10" s="666"/>
      <c r="BB10" s="666"/>
      <c r="BC10" s="666"/>
      <c r="BD10" s="666"/>
      <c r="BE10" s="666"/>
      <c r="BF10" s="666"/>
      <c r="BG10" s="666"/>
      <c r="BH10" s="666"/>
      <c r="BI10" s="666"/>
      <c r="BJ10" s="666"/>
      <c r="BK10" s="666"/>
      <c r="BL10" s="666"/>
      <c r="BM10" s="666"/>
      <c r="BN10" s="666"/>
      <c r="BO10" s="666"/>
      <c r="BP10" s="666"/>
      <c r="BQ10" s="666"/>
      <c r="BR10" s="666"/>
      <c r="BS10" s="666"/>
      <c r="BT10" s="666"/>
      <c r="BU10" s="666"/>
      <c r="BV10" s="666"/>
      <c r="BW10" s="666"/>
      <c r="BX10" s="666"/>
      <c r="BY10" s="666"/>
      <c r="BZ10" s="666"/>
      <c r="CA10" s="666"/>
      <c r="CB10" s="666"/>
      <c r="CC10" s="666"/>
      <c r="CD10" s="666"/>
      <c r="CE10" s="666"/>
      <c r="CF10" s="666"/>
      <c r="CG10" s="667"/>
    </row>
    <row r="11" spans="1:85" ht="34.5" customHeight="1" thickBot="1" x14ac:dyDescent="0.25">
      <c r="A11" s="726"/>
      <c r="B11" s="729"/>
      <c r="C11" s="704"/>
      <c r="D11" s="706"/>
      <c r="E11" s="734"/>
      <c r="F11" s="737"/>
      <c r="G11" s="707" t="s">
        <v>115</v>
      </c>
      <c r="H11" s="710" t="s">
        <v>116</v>
      </c>
      <c r="I11" s="713" t="s">
        <v>117</v>
      </c>
      <c r="J11" s="722" t="s">
        <v>118</v>
      </c>
      <c r="K11" s="710" t="s">
        <v>93</v>
      </c>
      <c r="L11" s="713" t="s">
        <v>85</v>
      </c>
      <c r="M11" s="719" t="s">
        <v>26</v>
      </c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717"/>
      <c r="AX11" s="668" t="s">
        <v>106</v>
      </c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70"/>
      <c r="BJ11" s="668" t="s">
        <v>96</v>
      </c>
      <c r="BK11" s="669"/>
      <c r="BL11" s="669"/>
      <c r="BM11" s="669"/>
      <c r="BN11" s="669"/>
      <c r="BO11" s="669"/>
      <c r="BP11" s="669"/>
      <c r="BQ11" s="669"/>
      <c r="BR11" s="669"/>
      <c r="BS11" s="669"/>
      <c r="BT11" s="669"/>
      <c r="BU11" s="670"/>
      <c r="BV11" s="668" t="s">
        <v>201</v>
      </c>
      <c r="BW11" s="669"/>
      <c r="BX11" s="669"/>
      <c r="BY11" s="669"/>
      <c r="BZ11" s="669"/>
      <c r="CA11" s="669"/>
      <c r="CB11" s="669"/>
      <c r="CC11" s="669"/>
      <c r="CD11" s="669"/>
      <c r="CE11" s="669"/>
      <c r="CF11" s="669"/>
      <c r="CG11" s="670"/>
    </row>
    <row r="12" spans="1:85" ht="13.5" thickBot="1" x14ac:dyDescent="0.25">
      <c r="A12" s="726"/>
      <c r="B12" s="729"/>
      <c r="C12" s="716" t="s">
        <v>37</v>
      </c>
      <c r="D12" s="716" t="s">
        <v>104</v>
      </c>
      <c r="E12" s="734"/>
      <c r="F12" s="737"/>
      <c r="G12" s="708"/>
      <c r="H12" s="711"/>
      <c r="I12" s="714"/>
      <c r="J12" s="723"/>
      <c r="K12" s="711"/>
      <c r="L12" s="714"/>
      <c r="M12" s="720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717"/>
      <c r="AX12" s="671" t="s">
        <v>213</v>
      </c>
      <c r="AY12" s="671"/>
      <c r="AZ12" s="671"/>
      <c r="BA12" s="671"/>
      <c r="BB12" s="671"/>
      <c r="BC12" s="672"/>
      <c r="BD12" s="673" t="s">
        <v>214</v>
      </c>
      <c r="BE12" s="673"/>
      <c r="BF12" s="673"/>
      <c r="BG12" s="673"/>
      <c r="BH12" s="673"/>
      <c r="BI12" s="674"/>
      <c r="BJ12" s="685" t="s">
        <v>215</v>
      </c>
      <c r="BK12" s="671"/>
      <c r="BL12" s="671"/>
      <c r="BM12" s="671"/>
      <c r="BN12" s="671"/>
      <c r="BO12" s="672"/>
      <c r="BP12" s="673" t="s">
        <v>216</v>
      </c>
      <c r="BQ12" s="673"/>
      <c r="BR12" s="673"/>
      <c r="BS12" s="673"/>
      <c r="BT12" s="673"/>
      <c r="BU12" s="674"/>
      <c r="BV12" s="685" t="s">
        <v>202</v>
      </c>
      <c r="BW12" s="671"/>
      <c r="BX12" s="671"/>
      <c r="BY12" s="671"/>
      <c r="BZ12" s="671"/>
      <c r="CA12" s="672"/>
      <c r="CB12" s="673" t="s">
        <v>217</v>
      </c>
      <c r="CC12" s="673"/>
      <c r="CD12" s="673"/>
      <c r="CE12" s="673"/>
      <c r="CF12" s="673"/>
      <c r="CG12" s="674"/>
    </row>
    <row r="13" spans="1:85" ht="12.75" x14ac:dyDescent="0.2">
      <c r="A13" s="726"/>
      <c r="B13" s="729"/>
      <c r="C13" s="717"/>
      <c r="D13" s="717"/>
      <c r="E13" s="734"/>
      <c r="F13" s="737"/>
      <c r="G13" s="708"/>
      <c r="H13" s="711"/>
      <c r="I13" s="714"/>
      <c r="J13" s="723"/>
      <c r="K13" s="711"/>
      <c r="L13" s="714"/>
      <c r="M13" s="720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717"/>
      <c r="AX13" s="680" t="s">
        <v>92</v>
      </c>
      <c r="AY13" s="675" t="s">
        <v>89</v>
      </c>
      <c r="AZ13" s="676"/>
      <c r="BA13" s="676"/>
      <c r="BB13" s="676"/>
      <c r="BC13" s="677"/>
      <c r="BD13" s="678" t="s">
        <v>92</v>
      </c>
      <c r="BE13" s="682" t="s">
        <v>89</v>
      </c>
      <c r="BF13" s="683"/>
      <c r="BG13" s="683"/>
      <c r="BH13" s="683"/>
      <c r="BI13" s="684"/>
      <c r="BJ13" s="680" t="s">
        <v>92</v>
      </c>
      <c r="BK13" s="675" t="s">
        <v>89</v>
      </c>
      <c r="BL13" s="676"/>
      <c r="BM13" s="676"/>
      <c r="BN13" s="676"/>
      <c r="BO13" s="677"/>
      <c r="BP13" s="678" t="s">
        <v>92</v>
      </c>
      <c r="BQ13" s="682" t="s">
        <v>89</v>
      </c>
      <c r="BR13" s="683"/>
      <c r="BS13" s="683"/>
      <c r="BT13" s="683"/>
      <c r="BU13" s="684"/>
      <c r="BV13" s="741" t="s">
        <v>92</v>
      </c>
      <c r="BW13" s="675" t="s">
        <v>90</v>
      </c>
      <c r="BX13" s="676"/>
      <c r="BY13" s="676"/>
      <c r="BZ13" s="676"/>
      <c r="CA13" s="677"/>
      <c r="CB13" s="678" t="s">
        <v>92</v>
      </c>
      <c r="CC13" s="682" t="s">
        <v>90</v>
      </c>
      <c r="CD13" s="683"/>
      <c r="CE13" s="683"/>
      <c r="CF13" s="683"/>
      <c r="CG13" s="684"/>
    </row>
    <row r="14" spans="1:85" ht="116.25" thickBot="1" x14ac:dyDescent="0.25">
      <c r="A14" s="727"/>
      <c r="B14" s="730"/>
      <c r="C14" s="718"/>
      <c r="D14" s="718"/>
      <c r="E14" s="735"/>
      <c r="F14" s="738"/>
      <c r="G14" s="709"/>
      <c r="H14" s="712"/>
      <c r="I14" s="715"/>
      <c r="J14" s="724"/>
      <c r="K14" s="712"/>
      <c r="L14" s="715"/>
      <c r="M14" s="721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718"/>
      <c r="AX14" s="681"/>
      <c r="AY14" s="219" t="s">
        <v>93</v>
      </c>
      <c r="AZ14" s="219" t="s">
        <v>91</v>
      </c>
      <c r="BA14" s="219" t="s">
        <v>85</v>
      </c>
      <c r="BB14" s="219" t="s">
        <v>94</v>
      </c>
      <c r="BC14" s="386" t="s">
        <v>95</v>
      </c>
      <c r="BD14" s="679"/>
      <c r="BE14" s="52" t="s">
        <v>93</v>
      </c>
      <c r="BF14" s="389" t="s">
        <v>91</v>
      </c>
      <c r="BG14" s="52" t="s">
        <v>85</v>
      </c>
      <c r="BH14" s="52" t="s">
        <v>94</v>
      </c>
      <c r="BI14" s="107" t="s">
        <v>95</v>
      </c>
      <c r="BJ14" s="681"/>
      <c r="BK14" s="219" t="s">
        <v>93</v>
      </c>
      <c r="BL14" s="219" t="s">
        <v>91</v>
      </c>
      <c r="BM14" s="219" t="s">
        <v>85</v>
      </c>
      <c r="BN14" s="219" t="s">
        <v>94</v>
      </c>
      <c r="BO14" s="220" t="s">
        <v>95</v>
      </c>
      <c r="BP14" s="679"/>
      <c r="BQ14" s="52" t="s">
        <v>93</v>
      </c>
      <c r="BR14" s="52" t="s">
        <v>91</v>
      </c>
      <c r="BS14" s="52" t="s">
        <v>85</v>
      </c>
      <c r="BT14" s="52" t="s">
        <v>94</v>
      </c>
      <c r="BU14" s="107" t="s">
        <v>95</v>
      </c>
      <c r="BV14" s="681"/>
      <c r="BW14" s="219" t="s">
        <v>93</v>
      </c>
      <c r="BX14" s="219" t="s">
        <v>91</v>
      </c>
      <c r="BY14" s="219" t="s">
        <v>85</v>
      </c>
      <c r="BZ14" s="219" t="s">
        <v>94</v>
      </c>
      <c r="CA14" s="220" t="s">
        <v>95</v>
      </c>
      <c r="CB14" s="679"/>
      <c r="CC14" s="52" t="s">
        <v>93</v>
      </c>
      <c r="CD14" s="52" t="s">
        <v>91</v>
      </c>
      <c r="CE14" s="52" t="s">
        <v>85</v>
      </c>
      <c r="CF14" s="52" t="s">
        <v>94</v>
      </c>
      <c r="CG14" s="107" t="s">
        <v>95</v>
      </c>
    </row>
    <row r="15" spans="1:85" ht="16.5" thickBot="1" x14ac:dyDescent="0.25">
      <c r="A15" s="502"/>
      <c r="B15" s="503" t="s">
        <v>86</v>
      </c>
      <c r="C15" s="244"/>
      <c r="D15" s="504"/>
      <c r="E15" s="226"/>
      <c r="F15" s="505">
        <v>4428</v>
      </c>
      <c r="G15" s="222"/>
      <c r="H15" s="222"/>
      <c r="I15" s="222"/>
      <c r="J15" s="222"/>
      <c r="K15" s="222"/>
      <c r="L15" s="506"/>
      <c r="M15" s="226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  <c r="AV15" s="370"/>
      <c r="AW15" s="234"/>
      <c r="AX15" s="224"/>
      <c r="AY15" s="225"/>
      <c r="AZ15" s="225"/>
      <c r="BA15" s="225"/>
      <c r="BB15" s="222"/>
      <c r="BC15" s="234"/>
      <c r="BD15" s="224"/>
      <c r="BE15" s="222"/>
      <c r="BF15" s="225"/>
      <c r="BG15" s="225"/>
      <c r="BH15" s="225"/>
      <c r="BI15" s="366"/>
      <c r="BJ15" s="507"/>
      <c r="BK15" s="508"/>
      <c r="BL15" s="508"/>
      <c r="BM15" s="508"/>
      <c r="BN15" s="508"/>
      <c r="BO15" s="509"/>
      <c r="BP15" s="507"/>
      <c r="BQ15" s="508"/>
      <c r="BR15" s="508"/>
      <c r="BS15" s="508"/>
      <c r="BT15" s="508"/>
      <c r="BU15" s="509"/>
      <c r="BV15" s="507"/>
      <c r="BW15" s="508"/>
      <c r="BX15" s="508"/>
      <c r="BY15" s="508"/>
      <c r="BZ15" s="508"/>
      <c r="CA15" s="509"/>
      <c r="CB15" s="507"/>
      <c r="CC15" s="508"/>
      <c r="CD15" s="508"/>
      <c r="CE15" s="508"/>
      <c r="CF15" s="508"/>
      <c r="CG15" s="510"/>
    </row>
    <row r="16" spans="1:85" ht="16.5" thickBot="1" x14ac:dyDescent="0.25">
      <c r="A16" s="351"/>
      <c r="B16" s="288" t="s">
        <v>97</v>
      </c>
      <c r="C16" s="59">
        <v>17</v>
      </c>
      <c r="D16" s="59">
        <v>36</v>
      </c>
      <c r="E16" s="59">
        <v>18</v>
      </c>
      <c r="F16" s="352">
        <f>SUM(F17+F33+F40+F57)</f>
        <v>4212</v>
      </c>
      <c r="G16" s="118">
        <v>2070</v>
      </c>
      <c r="H16" s="118">
        <v>1304</v>
      </c>
      <c r="I16" s="118">
        <v>360</v>
      </c>
      <c r="J16" s="118">
        <v>40</v>
      </c>
      <c r="K16" s="118">
        <v>308</v>
      </c>
      <c r="L16" s="118">
        <v>28</v>
      </c>
      <c r="M16" s="287">
        <v>102</v>
      </c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563">
        <v>1732</v>
      </c>
      <c r="AX16" s="221">
        <v>612</v>
      </c>
      <c r="AY16" s="222">
        <v>17</v>
      </c>
      <c r="AZ16" s="222"/>
      <c r="BA16" s="225"/>
      <c r="BB16" s="222"/>
      <c r="BC16" s="366">
        <v>595</v>
      </c>
      <c r="BD16" s="388">
        <v>864</v>
      </c>
      <c r="BE16" s="524">
        <v>86</v>
      </c>
      <c r="BF16" s="16">
        <v>22</v>
      </c>
      <c r="BG16" s="524">
        <v>8</v>
      </c>
      <c r="BH16" s="524"/>
      <c r="BI16" s="525">
        <v>748</v>
      </c>
      <c r="BJ16" s="221">
        <v>612</v>
      </c>
      <c r="BK16" s="222">
        <v>48</v>
      </c>
      <c r="BL16" s="222">
        <v>16</v>
      </c>
      <c r="BM16" s="222">
        <v>4</v>
      </c>
      <c r="BN16" s="222"/>
      <c r="BO16" s="223">
        <v>544</v>
      </c>
      <c r="BP16" s="117">
        <v>864</v>
      </c>
      <c r="BQ16" s="118">
        <v>67</v>
      </c>
      <c r="BR16" s="118">
        <v>24</v>
      </c>
      <c r="BS16" s="118">
        <v>6</v>
      </c>
      <c r="BT16" s="118">
        <v>144</v>
      </c>
      <c r="BU16" s="287">
        <v>623</v>
      </c>
      <c r="BV16" s="271">
        <v>612</v>
      </c>
      <c r="BW16" s="222">
        <v>42</v>
      </c>
      <c r="BX16" s="222">
        <v>16</v>
      </c>
      <c r="BY16" s="222">
        <v>4</v>
      </c>
      <c r="BZ16" s="222">
        <v>108</v>
      </c>
      <c r="CA16" s="223">
        <v>442</v>
      </c>
      <c r="CB16" s="117">
        <v>648</v>
      </c>
      <c r="CC16" s="118">
        <v>58</v>
      </c>
      <c r="CD16" s="118">
        <v>16</v>
      </c>
      <c r="CE16" s="118">
        <v>4</v>
      </c>
      <c r="CF16" s="118">
        <v>108</v>
      </c>
      <c r="CG16" s="287">
        <v>462</v>
      </c>
    </row>
    <row r="17" spans="1:85" ht="16.5" thickBot="1" x14ac:dyDescent="0.25">
      <c r="A17" s="511" t="s">
        <v>170</v>
      </c>
      <c r="B17" s="512" t="s">
        <v>171</v>
      </c>
      <c r="C17" s="224">
        <v>4</v>
      </c>
      <c r="D17" s="222">
        <v>12</v>
      </c>
      <c r="E17" s="366">
        <v>12</v>
      </c>
      <c r="F17" s="513">
        <f>SUM(F18:F32)</f>
        <v>1476</v>
      </c>
      <c r="G17" s="224">
        <f t="shared" ref="G17:M17" si="0">SUM(G18:G32)</f>
        <v>849</v>
      </c>
      <c r="H17" s="225">
        <f t="shared" si="0"/>
        <v>494</v>
      </c>
      <c r="I17" s="225"/>
      <c r="J17" s="225"/>
      <c r="K17" s="225">
        <f t="shared" si="0"/>
        <v>103</v>
      </c>
      <c r="L17" s="365">
        <f t="shared" si="0"/>
        <v>8</v>
      </c>
      <c r="M17" s="226">
        <f t="shared" si="0"/>
        <v>22</v>
      </c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5"/>
      <c r="AS17" s="365"/>
      <c r="AT17" s="365"/>
      <c r="AU17" s="365"/>
      <c r="AV17" s="365"/>
      <c r="AW17" s="366">
        <v>502</v>
      </c>
      <c r="AX17" s="221">
        <f t="shared" ref="AX17:BI17" si="1">SUM(AX18:AX32)</f>
        <v>612</v>
      </c>
      <c r="AY17" s="271">
        <f t="shared" si="1"/>
        <v>17</v>
      </c>
      <c r="AZ17" s="222"/>
      <c r="BA17" s="222"/>
      <c r="BB17" s="222"/>
      <c r="BC17" s="506">
        <f t="shared" si="1"/>
        <v>595</v>
      </c>
      <c r="BD17" s="224">
        <f t="shared" si="1"/>
        <v>864</v>
      </c>
      <c r="BE17" s="271">
        <f t="shared" si="1"/>
        <v>86</v>
      </c>
      <c r="BF17" s="222">
        <f t="shared" si="1"/>
        <v>22</v>
      </c>
      <c r="BG17" s="222">
        <f t="shared" si="1"/>
        <v>8</v>
      </c>
      <c r="BH17" s="222"/>
      <c r="BI17" s="223">
        <f t="shared" si="1"/>
        <v>748</v>
      </c>
      <c r="BJ17" s="221"/>
      <c r="BK17" s="222"/>
      <c r="BL17" s="222"/>
      <c r="BM17" s="222"/>
      <c r="BN17" s="222"/>
      <c r="BO17" s="223"/>
      <c r="BP17" s="271"/>
      <c r="BQ17" s="222"/>
      <c r="BR17" s="222"/>
      <c r="BS17" s="222"/>
      <c r="BT17" s="222"/>
      <c r="BU17" s="223"/>
      <c r="BV17" s="271"/>
      <c r="BW17" s="222"/>
      <c r="BX17" s="222"/>
      <c r="BY17" s="222"/>
      <c r="BZ17" s="222"/>
      <c r="CA17" s="223"/>
      <c r="CB17" s="271"/>
      <c r="CC17" s="222"/>
      <c r="CD17" s="222"/>
      <c r="CE17" s="222"/>
      <c r="CF17" s="222"/>
      <c r="CG17" s="223"/>
    </row>
    <row r="18" spans="1:85" ht="15.75" x14ac:dyDescent="0.25">
      <c r="A18" s="560" t="s">
        <v>172</v>
      </c>
      <c r="B18" s="353" t="s">
        <v>173</v>
      </c>
      <c r="C18" s="439">
        <v>2</v>
      </c>
      <c r="D18" s="440"/>
      <c r="E18" s="441">
        <v>1</v>
      </c>
      <c r="F18" s="73">
        <f>SUM(G18:M18)</f>
        <v>89</v>
      </c>
      <c r="G18" s="557">
        <v>48</v>
      </c>
      <c r="H18" s="557">
        <v>30</v>
      </c>
      <c r="I18" s="377"/>
      <c r="J18" s="377"/>
      <c r="K18" s="116">
        <f>SUM(AY18+BE18)</f>
        <v>6</v>
      </c>
      <c r="L18" s="409">
        <f>SUM(BG18)</f>
        <v>2</v>
      </c>
      <c r="M18" s="99">
        <f>SUM(AZ18+BF18)</f>
        <v>3</v>
      </c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73">
        <v>30</v>
      </c>
      <c r="AX18" s="526">
        <f>SUM(AY18:BC18)</f>
        <v>34</v>
      </c>
      <c r="AY18" s="527"/>
      <c r="AZ18" s="528"/>
      <c r="BA18" s="528"/>
      <c r="BB18" s="528"/>
      <c r="BC18" s="529">
        <v>34</v>
      </c>
      <c r="BD18" s="530">
        <f>SUM(BE18:BI18)</f>
        <v>55</v>
      </c>
      <c r="BE18" s="531">
        <v>6</v>
      </c>
      <c r="BF18" s="532">
        <v>3</v>
      </c>
      <c r="BG18" s="532">
        <v>2</v>
      </c>
      <c r="BH18" s="532"/>
      <c r="BI18" s="533">
        <v>44</v>
      </c>
      <c r="BJ18" s="382"/>
      <c r="BK18" s="383"/>
      <c r="BL18" s="383"/>
      <c r="BM18" s="383"/>
      <c r="BN18" s="383"/>
      <c r="BO18" s="384"/>
      <c r="BP18" s="375"/>
      <c r="BQ18" s="377"/>
      <c r="BR18" s="377"/>
      <c r="BS18" s="377"/>
      <c r="BT18" s="377"/>
      <c r="BU18" s="376"/>
      <c r="BV18" s="385"/>
      <c r="BW18" s="383"/>
      <c r="BX18" s="383"/>
      <c r="BY18" s="383"/>
      <c r="BZ18" s="383"/>
      <c r="CA18" s="384"/>
      <c r="CB18" s="375"/>
      <c r="CC18" s="377"/>
      <c r="CD18" s="377"/>
      <c r="CE18" s="377"/>
      <c r="CF18" s="377"/>
      <c r="CG18" s="376"/>
    </row>
    <row r="19" spans="1:85" ht="16.5" thickBot="1" x14ac:dyDescent="0.3">
      <c r="A19" s="561" t="s">
        <v>174</v>
      </c>
      <c r="B19" s="354" t="s">
        <v>175</v>
      </c>
      <c r="C19" s="439"/>
      <c r="D19" s="442">
        <v>2</v>
      </c>
      <c r="E19" s="441">
        <v>1</v>
      </c>
      <c r="F19" s="73">
        <f t="shared" ref="F19:F32" si="2">SUM(G19:M19)</f>
        <v>102</v>
      </c>
      <c r="G19" s="557">
        <v>75</v>
      </c>
      <c r="H19" s="557">
        <v>20</v>
      </c>
      <c r="I19" s="392"/>
      <c r="J19" s="390"/>
      <c r="K19" s="17">
        <f t="shared" ref="K19:K31" si="3">SUM(AY19+BE19)</f>
        <v>7</v>
      </c>
      <c r="L19" s="140" t="s">
        <v>155</v>
      </c>
      <c r="M19" s="82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86">
        <v>20</v>
      </c>
      <c r="AX19" s="526">
        <f t="shared" ref="AX19:AX30" si="4">SUM(AY19:BC19)</f>
        <v>54</v>
      </c>
      <c r="AY19" s="534">
        <v>3</v>
      </c>
      <c r="AZ19" s="535"/>
      <c r="BA19" s="535"/>
      <c r="BB19" s="535"/>
      <c r="BC19" s="536">
        <v>51</v>
      </c>
      <c r="BD19" s="530">
        <f t="shared" ref="BD19:BD32" si="5">SUM(BE19:BI19)</f>
        <v>48</v>
      </c>
      <c r="BE19" s="537">
        <v>4</v>
      </c>
      <c r="BF19" s="538"/>
      <c r="BG19" s="538"/>
      <c r="BH19" s="538"/>
      <c r="BI19" s="539">
        <v>44</v>
      </c>
      <c r="BJ19" s="396"/>
      <c r="BK19" s="395"/>
      <c r="BL19" s="395"/>
      <c r="BM19" s="395"/>
      <c r="BN19" s="395"/>
      <c r="BO19" s="397"/>
      <c r="BP19" s="398"/>
      <c r="BQ19" s="392"/>
      <c r="BR19" s="392"/>
      <c r="BS19" s="392"/>
      <c r="BT19" s="392"/>
      <c r="BU19" s="393"/>
      <c r="BV19" s="399"/>
      <c r="BW19" s="395"/>
      <c r="BX19" s="395"/>
      <c r="BY19" s="395"/>
      <c r="BZ19" s="395"/>
      <c r="CA19" s="397"/>
      <c r="CB19" s="398"/>
      <c r="CC19" s="392"/>
      <c r="CD19" s="392"/>
      <c r="CE19" s="392"/>
      <c r="CF19" s="392"/>
      <c r="CG19" s="393"/>
    </row>
    <row r="20" spans="1:85" ht="15.75" x14ac:dyDescent="0.25">
      <c r="A20" s="561" t="s">
        <v>176</v>
      </c>
      <c r="B20" s="354" t="s">
        <v>177</v>
      </c>
      <c r="C20" s="439"/>
      <c r="D20" s="442">
        <v>2</v>
      </c>
      <c r="E20" s="441">
        <v>1</v>
      </c>
      <c r="F20" s="73">
        <f t="shared" si="2"/>
        <v>78</v>
      </c>
      <c r="G20" s="557"/>
      <c r="H20" s="557">
        <v>78</v>
      </c>
      <c r="I20" s="391"/>
      <c r="J20" s="392"/>
      <c r="K20" s="17" t="s">
        <v>155</v>
      </c>
      <c r="L20" s="140" t="s">
        <v>155</v>
      </c>
      <c r="M20" s="82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79"/>
      <c r="AI20" s="379"/>
      <c r="AJ20" s="379"/>
      <c r="AK20" s="379"/>
      <c r="AL20" s="379"/>
      <c r="AM20" s="379"/>
      <c r="AN20" s="379"/>
      <c r="AO20" s="379"/>
      <c r="AP20" s="379"/>
      <c r="AQ20" s="379"/>
      <c r="AR20" s="379"/>
      <c r="AS20" s="379"/>
      <c r="AT20" s="379"/>
      <c r="AU20" s="379"/>
      <c r="AV20" s="379"/>
      <c r="AW20" s="86">
        <v>78</v>
      </c>
      <c r="AX20" s="526">
        <f t="shared" si="4"/>
        <v>34</v>
      </c>
      <c r="AY20" s="534"/>
      <c r="AZ20" s="535"/>
      <c r="BA20" s="535"/>
      <c r="BB20" s="535"/>
      <c r="BC20" s="536">
        <v>34</v>
      </c>
      <c r="BD20" s="530">
        <f t="shared" si="5"/>
        <v>44</v>
      </c>
      <c r="BE20" s="537"/>
      <c r="BF20" s="538"/>
      <c r="BG20" s="538"/>
      <c r="BH20" s="538"/>
      <c r="BI20" s="539">
        <v>44</v>
      </c>
      <c r="BJ20" s="396"/>
      <c r="BK20" s="395"/>
      <c r="BL20" s="395"/>
      <c r="BM20" s="395"/>
      <c r="BN20" s="395"/>
      <c r="BO20" s="397"/>
      <c r="BP20" s="296"/>
      <c r="BQ20" s="392"/>
      <c r="BR20" s="392"/>
      <c r="BS20" s="392"/>
      <c r="BT20" s="392"/>
      <c r="BU20" s="393"/>
      <c r="BV20" s="399"/>
      <c r="BW20" s="395"/>
      <c r="BX20" s="395"/>
      <c r="BY20" s="395"/>
      <c r="BZ20" s="395"/>
      <c r="CA20" s="397"/>
      <c r="CB20" s="398"/>
      <c r="CC20" s="392"/>
      <c r="CD20" s="392"/>
      <c r="CE20" s="392"/>
      <c r="CF20" s="392"/>
      <c r="CG20" s="393"/>
    </row>
    <row r="21" spans="1:85" ht="15.75" x14ac:dyDescent="0.25">
      <c r="A21" s="561" t="s">
        <v>178</v>
      </c>
      <c r="B21" s="355" t="s">
        <v>179</v>
      </c>
      <c r="C21" s="439"/>
      <c r="D21" s="442">
        <v>2</v>
      </c>
      <c r="E21" s="441">
        <v>1</v>
      </c>
      <c r="F21" s="73">
        <f t="shared" si="2"/>
        <v>90</v>
      </c>
      <c r="G21" s="557">
        <v>68</v>
      </c>
      <c r="H21" s="532">
        <v>10</v>
      </c>
      <c r="I21" s="392"/>
      <c r="J21" s="392"/>
      <c r="K21" s="17">
        <f t="shared" si="3"/>
        <v>12</v>
      </c>
      <c r="L21" s="140"/>
      <c r="M21" s="82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86">
        <v>10</v>
      </c>
      <c r="AX21" s="526">
        <f t="shared" si="4"/>
        <v>38</v>
      </c>
      <c r="AY21" s="534">
        <v>4</v>
      </c>
      <c r="AZ21" s="535"/>
      <c r="BA21" s="535"/>
      <c r="BB21" s="535"/>
      <c r="BC21" s="536">
        <v>34</v>
      </c>
      <c r="BD21" s="530">
        <f t="shared" si="5"/>
        <v>52</v>
      </c>
      <c r="BE21" s="537">
        <v>8</v>
      </c>
      <c r="BF21" s="538"/>
      <c r="BG21" s="538"/>
      <c r="BH21" s="538"/>
      <c r="BI21" s="539">
        <v>44</v>
      </c>
      <c r="BJ21" s="396"/>
      <c r="BK21" s="395"/>
      <c r="BL21" s="395"/>
      <c r="BM21" s="395"/>
      <c r="BN21" s="395"/>
      <c r="BO21" s="401"/>
      <c r="BP21" s="296"/>
      <c r="BQ21" s="392"/>
      <c r="BR21" s="392"/>
      <c r="BS21" s="392"/>
      <c r="BT21" s="392"/>
      <c r="BU21" s="393"/>
      <c r="BV21" s="399"/>
      <c r="BW21" s="395"/>
      <c r="BX21" s="395"/>
      <c r="BY21" s="395"/>
      <c r="BZ21" s="395"/>
      <c r="CA21" s="397"/>
      <c r="CB21" s="398"/>
      <c r="CC21" s="392"/>
      <c r="CD21" s="392"/>
      <c r="CE21" s="392"/>
      <c r="CF21" s="392"/>
      <c r="CG21" s="393"/>
    </row>
    <row r="22" spans="1:85" ht="16.5" thickBot="1" x14ac:dyDescent="0.3">
      <c r="A22" s="561" t="s">
        <v>180</v>
      </c>
      <c r="B22" s="356" t="s">
        <v>181</v>
      </c>
      <c r="C22" s="439">
        <v>2</v>
      </c>
      <c r="D22" s="442"/>
      <c r="E22" s="441">
        <v>1</v>
      </c>
      <c r="F22" s="73">
        <v>117</v>
      </c>
      <c r="G22" s="532">
        <v>67</v>
      </c>
      <c r="H22" s="532">
        <v>28</v>
      </c>
      <c r="I22" s="392"/>
      <c r="J22" s="390"/>
      <c r="K22" s="48">
        <f t="shared" si="3"/>
        <v>12</v>
      </c>
      <c r="L22" s="198">
        <f t="shared" ref="L22:L25" si="6">SUM(BG22)</f>
        <v>2</v>
      </c>
      <c r="M22" s="199">
        <f t="shared" ref="M22:M25" si="7">SUM(AZ22+BF22)</f>
        <v>8</v>
      </c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98">
        <v>28</v>
      </c>
      <c r="AX22" s="526">
        <f t="shared" si="4"/>
        <v>55</v>
      </c>
      <c r="AY22" s="534">
        <v>4</v>
      </c>
      <c r="AZ22" s="535"/>
      <c r="BA22" s="535"/>
      <c r="BB22" s="535"/>
      <c r="BC22" s="536">
        <v>51</v>
      </c>
      <c r="BD22" s="530">
        <f t="shared" si="5"/>
        <v>62</v>
      </c>
      <c r="BE22" s="537">
        <v>8</v>
      </c>
      <c r="BF22" s="538">
        <v>8</v>
      </c>
      <c r="BG22" s="538">
        <v>2</v>
      </c>
      <c r="BH22" s="538"/>
      <c r="BI22" s="539">
        <v>44</v>
      </c>
      <c r="BJ22" s="396"/>
      <c r="BK22" s="395"/>
      <c r="BL22" s="395"/>
      <c r="BM22" s="395"/>
      <c r="BN22" s="395"/>
      <c r="BO22" s="397"/>
      <c r="BP22" s="398"/>
      <c r="BQ22" s="392"/>
      <c r="BR22" s="392"/>
      <c r="BS22" s="392"/>
      <c r="BT22" s="392"/>
      <c r="BU22" s="393"/>
      <c r="BV22" s="399"/>
      <c r="BW22" s="395"/>
      <c r="BX22" s="395"/>
      <c r="BY22" s="395"/>
      <c r="BZ22" s="395"/>
      <c r="CA22" s="397"/>
      <c r="CB22" s="398"/>
      <c r="CC22" s="392"/>
      <c r="CD22" s="392"/>
      <c r="CE22" s="392"/>
      <c r="CF22" s="392"/>
      <c r="CG22" s="393"/>
    </row>
    <row r="23" spans="1:85" ht="15.75" x14ac:dyDescent="0.25">
      <c r="A23" s="561" t="s">
        <v>182</v>
      </c>
      <c r="B23" s="357" t="s">
        <v>183</v>
      </c>
      <c r="C23" s="439"/>
      <c r="D23" s="442">
        <v>2</v>
      </c>
      <c r="E23" s="441">
        <v>1</v>
      </c>
      <c r="F23" s="73">
        <f t="shared" si="2"/>
        <v>79</v>
      </c>
      <c r="G23" s="557">
        <v>53</v>
      </c>
      <c r="H23" s="532">
        <v>20</v>
      </c>
      <c r="I23" s="391"/>
      <c r="J23" s="392"/>
      <c r="K23" s="17">
        <f t="shared" si="3"/>
        <v>6</v>
      </c>
      <c r="L23" s="140" t="s">
        <v>155</v>
      </c>
      <c r="M23" s="17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379"/>
      <c r="AP23" s="379"/>
      <c r="AQ23" s="379"/>
      <c r="AR23" s="379"/>
      <c r="AS23" s="379"/>
      <c r="AT23" s="379"/>
      <c r="AU23" s="379"/>
      <c r="AV23" s="379"/>
      <c r="AW23" s="86">
        <v>20</v>
      </c>
      <c r="AX23" s="526">
        <f t="shared" si="4"/>
        <v>53</v>
      </c>
      <c r="AY23" s="534">
        <v>2</v>
      </c>
      <c r="AZ23" s="535"/>
      <c r="BA23" s="535"/>
      <c r="BB23" s="535"/>
      <c r="BC23" s="536">
        <v>51</v>
      </c>
      <c r="BD23" s="530">
        <f t="shared" si="5"/>
        <v>26</v>
      </c>
      <c r="BE23" s="537">
        <v>4</v>
      </c>
      <c r="BF23" s="538"/>
      <c r="BG23" s="538"/>
      <c r="BH23" s="538"/>
      <c r="BI23" s="539">
        <v>22</v>
      </c>
      <c r="BJ23" s="394"/>
      <c r="BK23" s="395"/>
      <c r="BL23" s="395"/>
      <c r="BM23" s="395"/>
      <c r="BN23" s="395"/>
      <c r="BO23" s="397"/>
      <c r="BP23" s="398"/>
      <c r="BQ23" s="392"/>
      <c r="BR23" s="392"/>
      <c r="BS23" s="392"/>
      <c r="BT23" s="392"/>
      <c r="BU23" s="393"/>
      <c r="BV23" s="399"/>
      <c r="BW23" s="395"/>
      <c r="BX23" s="395"/>
      <c r="BY23" s="395"/>
      <c r="BZ23" s="395"/>
      <c r="CA23" s="397"/>
      <c r="CB23" s="398"/>
      <c r="CC23" s="392"/>
      <c r="CD23" s="392"/>
      <c r="CE23" s="392"/>
      <c r="CF23" s="392"/>
      <c r="CG23" s="393"/>
    </row>
    <row r="24" spans="1:85" ht="16.5" thickBot="1" x14ac:dyDescent="0.25">
      <c r="A24" s="561" t="s">
        <v>184</v>
      </c>
      <c r="B24" s="355" t="s">
        <v>185</v>
      </c>
      <c r="C24" s="443">
        <v>2</v>
      </c>
      <c r="D24" s="444"/>
      <c r="E24" s="445">
        <v>1</v>
      </c>
      <c r="F24" s="73">
        <f t="shared" si="2"/>
        <v>305</v>
      </c>
      <c r="G24" s="557">
        <v>264</v>
      </c>
      <c r="H24" s="532">
        <v>26</v>
      </c>
      <c r="I24" s="392"/>
      <c r="J24" s="392"/>
      <c r="K24" s="48">
        <f t="shared" si="3"/>
        <v>10</v>
      </c>
      <c r="L24" s="198">
        <f t="shared" si="6"/>
        <v>2</v>
      </c>
      <c r="M24" s="199">
        <f t="shared" si="7"/>
        <v>3</v>
      </c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86">
        <v>26</v>
      </c>
      <c r="AX24" s="526">
        <f t="shared" si="4"/>
        <v>136</v>
      </c>
      <c r="AY24" s="534"/>
      <c r="AZ24" s="535"/>
      <c r="BA24" s="535"/>
      <c r="BB24" s="535"/>
      <c r="BC24" s="536">
        <v>136</v>
      </c>
      <c r="BD24" s="530">
        <f t="shared" si="5"/>
        <v>169</v>
      </c>
      <c r="BE24" s="537">
        <v>10</v>
      </c>
      <c r="BF24" s="538">
        <v>3</v>
      </c>
      <c r="BG24" s="538">
        <v>2</v>
      </c>
      <c r="BH24" s="538"/>
      <c r="BI24" s="540">
        <v>154</v>
      </c>
      <c r="BJ24" s="396"/>
      <c r="BK24" s="395"/>
      <c r="BL24" s="395"/>
      <c r="BM24" s="395"/>
      <c r="BN24" s="395"/>
      <c r="BO24" s="397"/>
      <c r="BP24" s="398"/>
      <c r="BQ24" s="392"/>
      <c r="BR24" s="392"/>
      <c r="BS24" s="392"/>
      <c r="BT24" s="392"/>
      <c r="BU24" s="393"/>
      <c r="BV24" s="399"/>
      <c r="BW24" s="395"/>
      <c r="BX24" s="395"/>
      <c r="BY24" s="395"/>
      <c r="BZ24" s="395"/>
      <c r="CA24" s="397"/>
      <c r="CB24" s="398"/>
      <c r="CC24" s="392"/>
      <c r="CD24" s="392"/>
      <c r="CE24" s="392"/>
      <c r="CF24" s="392"/>
      <c r="CG24" s="393"/>
    </row>
    <row r="25" spans="1:85" ht="15.75" x14ac:dyDescent="0.25">
      <c r="A25" s="561" t="s">
        <v>186</v>
      </c>
      <c r="B25" s="358" t="s">
        <v>187</v>
      </c>
      <c r="C25" s="439">
        <v>2</v>
      </c>
      <c r="D25" s="442"/>
      <c r="E25" s="441">
        <v>1</v>
      </c>
      <c r="F25" s="73">
        <v>139</v>
      </c>
      <c r="G25" s="532">
        <v>43</v>
      </c>
      <c r="H25" s="532">
        <v>74</v>
      </c>
      <c r="I25" s="391"/>
      <c r="J25" s="391"/>
      <c r="K25" s="17">
        <f t="shared" si="3"/>
        <v>12</v>
      </c>
      <c r="L25" s="140">
        <f t="shared" si="6"/>
        <v>2</v>
      </c>
      <c r="M25" s="17">
        <f t="shared" si="7"/>
        <v>8</v>
      </c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98">
        <v>74</v>
      </c>
      <c r="AX25" s="526">
        <f t="shared" si="4"/>
        <v>51</v>
      </c>
      <c r="AY25" s="534"/>
      <c r="AZ25" s="535"/>
      <c r="BA25" s="535"/>
      <c r="BB25" s="535"/>
      <c r="BC25" s="536">
        <v>51</v>
      </c>
      <c r="BD25" s="541">
        <f t="shared" si="5"/>
        <v>88</v>
      </c>
      <c r="BE25" s="537">
        <v>12</v>
      </c>
      <c r="BF25" s="538">
        <v>8</v>
      </c>
      <c r="BG25" s="538">
        <v>2</v>
      </c>
      <c r="BH25" s="538"/>
      <c r="BI25" s="539">
        <v>66</v>
      </c>
      <c r="BJ25" s="380"/>
      <c r="BK25" s="387"/>
      <c r="BL25" s="387"/>
      <c r="BM25" s="387"/>
      <c r="BN25" s="395"/>
      <c r="BO25" s="397"/>
      <c r="BP25" s="398"/>
      <c r="BQ25" s="392"/>
      <c r="BR25" s="392"/>
      <c r="BS25" s="392"/>
      <c r="BT25" s="392"/>
      <c r="BU25" s="393"/>
      <c r="BV25" s="399"/>
      <c r="BW25" s="395"/>
      <c r="BX25" s="395"/>
      <c r="BY25" s="395"/>
      <c r="BZ25" s="395"/>
      <c r="CA25" s="397"/>
      <c r="CB25" s="398"/>
      <c r="CC25" s="392"/>
      <c r="CD25" s="392"/>
      <c r="CE25" s="392"/>
      <c r="CF25" s="392"/>
      <c r="CG25" s="393"/>
    </row>
    <row r="26" spans="1:85" ht="15.75" x14ac:dyDescent="0.2">
      <c r="A26" s="561" t="s">
        <v>188</v>
      </c>
      <c r="B26" s="358" t="s">
        <v>189</v>
      </c>
      <c r="C26" s="446"/>
      <c r="D26" s="447">
        <v>2</v>
      </c>
      <c r="E26" s="448">
        <v>1</v>
      </c>
      <c r="F26" s="73">
        <f t="shared" si="2"/>
        <v>82</v>
      </c>
      <c r="G26" s="532">
        <v>64</v>
      </c>
      <c r="H26" s="532">
        <v>14</v>
      </c>
      <c r="I26" s="392"/>
      <c r="J26" s="392"/>
      <c r="K26" s="48">
        <f t="shared" si="3"/>
        <v>4</v>
      </c>
      <c r="L26" s="198" t="s">
        <v>155</v>
      </c>
      <c r="M26" s="199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98">
        <v>14</v>
      </c>
      <c r="AX26" s="526">
        <f t="shared" si="4"/>
        <v>34</v>
      </c>
      <c r="AY26" s="534"/>
      <c r="AZ26" s="535"/>
      <c r="BA26" s="535"/>
      <c r="BB26" s="535"/>
      <c r="BC26" s="536">
        <v>34</v>
      </c>
      <c r="BD26" s="541">
        <f t="shared" si="5"/>
        <v>48</v>
      </c>
      <c r="BE26" s="537">
        <v>4</v>
      </c>
      <c r="BF26" s="538"/>
      <c r="BG26" s="538"/>
      <c r="BH26" s="538"/>
      <c r="BI26" s="539">
        <v>44</v>
      </c>
      <c r="BJ26" s="380"/>
      <c r="BK26" s="387"/>
      <c r="BL26" s="387"/>
      <c r="BM26" s="387"/>
      <c r="BN26" s="387"/>
      <c r="BO26" s="402"/>
      <c r="BP26" s="381"/>
      <c r="BQ26" s="392"/>
      <c r="BR26" s="392"/>
      <c r="BS26" s="392"/>
      <c r="BT26" s="392"/>
      <c r="BU26" s="393"/>
      <c r="BV26" s="399"/>
      <c r="BW26" s="395"/>
      <c r="BX26" s="395"/>
      <c r="BY26" s="395"/>
      <c r="BZ26" s="395"/>
      <c r="CA26" s="397"/>
      <c r="CB26" s="398"/>
      <c r="CC26" s="392"/>
      <c r="CD26" s="392"/>
      <c r="CE26" s="392"/>
      <c r="CF26" s="392"/>
      <c r="CG26" s="393"/>
    </row>
    <row r="27" spans="1:85" ht="15.75" x14ac:dyDescent="0.25">
      <c r="A27" s="561" t="s">
        <v>190</v>
      </c>
      <c r="B27" s="355" t="s">
        <v>191</v>
      </c>
      <c r="C27" s="449"/>
      <c r="D27" s="447">
        <v>2</v>
      </c>
      <c r="E27" s="450">
        <v>1</v>
      </c>
      <c r="F27" s="73">
        <f t="shared" si="2"/>
        <v>82</v>
      </c>
      <c r="G27" s="532">
        <v>50</v>
      </c>
      <c r="H27" s="532">
        <v>28</v>
      </c>
      <c r="I27" s="392"/>
      <c r="J27" s="392"/>
      <c r="K27" s="17">
        <f t="shared" si="3"/>
        <v>4</v>
      </c>
      <c r="L27" s="140"/>
      <c r="M27" s="17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400"/>
      <c r="AN27" s="400"/>
      <c r="AO27" s="400"/>
      <c r="AP27" s="400"/>
      <c r="AQ27" s="400"/>
      <c r="AR27" s="400"/>
      <c r="AS27" s="400"/>
      <c r="AT27" s="400"/>
      <c r="AU27" s="400"/>
      <c r="AV27" s="400"/>
      <c r="AW27" s="98">
        <v>28</v>
      </c>
      <c r="AX27" s="526">
        <f t="shared" si="4"/>
        <v>34</v>
      </c>
      <c r="AY27" s="534"/>
      <c r="AZ27" s="535"/>
      <c r="BA27" s="535"/>
      <c r="BB27" s="535"/>
      <c r="BC27" s="536">
        <v>34</v>
      </c>
      <c r="BD27" s="541">
        <f t="shared" si="5"/>
        <v>48</v>
      </c>
      <c r="BE27" s="537">
        <v>4</v>
      </c>
      <c r="BF27" s="538"/>
      <c r="BG27" s="538"/>
      <c r="BH27" s="538"/>
      <c r="BI27" s="539">
        <v>44</v>
      </c>
      <c r="BJ27" s="396"/>
      <c r="BK27" s="395"/>
      <c r="BL27" s="395"/>
      <c r="BM27" s="395"/>
      <c r="BN27" s="395"/>
      <c r="BO27" s="397"/>
      <c r="BP27" s="398"/>
      <c r="BQ27" s="392"/>
      <c r="BR27" s="392"/>
      <c r="BS27" s="392"/>
      <c r="BT27" s="392"/>
      <c r="BU27" s="393"/>
      <c r="BV27" s="399"/>
      <c r="BW27" s="395"/>
      <c r="BX27" s="395"/>
      <c r="BY27" s="395"/>
      <c r="BZ27" s="395"/>
      <c r="CA27" s="397"/>
      <c r="CB27" s="398"/>
      <c r="CC27" s="392"/>
      <c r="CD27" s="392"/>
      <c r="CE27" s="392"/>
      <c r="CF27" s="392"/>
      <c r="CG27" s="393"/>
    </row>
    <row r="28" spans="1:85" ht="15.75" x14ac:dyDescent="0.25">
      <c r="A28" s="561" t="s">
        <v>192</v>
      </c>
      <c r="B28" s="355" t="s">
        <v>193</v>
      </c>
      <c r="C28" s="449"/>
      <c r="D28" s="447">
        <v>2</v>
      </c>
      <c r="E28" s="450">
        <v>1</v>
      </c>
      <c r="F28" s="73">
        <f t="shared" si="2"/>
        <v>82</v>
      </c>
      <c r="G28" s="557">
        <v>58</v>
      </c>
      <c r="H28" s="532">
        <v>20</v>
      </c>
      <c r="I28" s="392"/>
      <c r="J28" s="392"/>
      <c r="K28" s="48">
        <f t="shared" si="3"/>
        <v>4</v>
      </c>
      <c r="L28" s="198"/>
      <c r="M28" s="199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0"/>
      <c r="AK28" s="400"/>
      <c r="AL28" s="400"/>
      <c r="AM28" s="400"/>
      <c r="AN28" s="400"/>
      <c r="AO28" s="400"/>
      <c r="AP28" s="400"/>
      <c r="AQ28" s="400"/>
      <c r="AR28" s="400"/>
      <c r="AS28" s="400"/>
      <c r="AT28" s="400"/>
      <c r="AU28" s="400"/>
      <c r="AV28" s="400"/>
      <c r="AW28" s="86">
        <v>20</v>
      </c>
      <c r="AX28" s="526">
        <f t="shared" si="4"/>
        <v>34</v>
      </c>
      <c r="AY28" s="534"/>
      <c r="AZ28" s="535"/>
      <c r="BA28" s="535"/>
      <c r="BB28" s="535"/>
      <c r="BC28" s="536">
        <v>34</v>
      </c>
      <c r="BD28" s="541">
        <f t="shared" si="5"/>
        <v>48</v>
      </c>
      <c r="BE28" s="537">
        <v>4</v>
      </c>
      <c r="BF28" s="538"/>
      <c r="BG28" s="538"/>
      <c r="BH28" s="538"/>
      <c r="BI28" s="539">
        <v>44</v>
      </c>
      <c r="BJ28" s="396"/>
      <c r="BK28" s="395"/>
      <c r="BL28" s="395"/>
      <c r="BM28" s="395"/>
      <c r="BN28" s="395"/>
      <c r="BO28" s="397"/>
      <c r="BP28" s="398"/>
      <c r="BQ28" s="392"/>
      <c r="BR28" s="392"/>
      <c r="BS28" s="392"/>
      <c r="BT28" s="392"/>
      <c r="BU28" s="393"/>
      <c r="BV28" s="399"/>
      <c r="BW28" s="395"/>
      <c r="BX28" s="395"/>
      <c r="BY28" s="395"/>
      <c r="BZ28" s="395"/>
      <c r="CA28" s="397"/>
      <c r="CB28" s="398"/>
      <c r="CC28" s="392"/>
      <c r="CD28" s="392"/>
      <c r="CE28" s="392"/>
      <c r="CF28" s="392"/>
      <c r="CG28" s="393"/>
    </row>
    <row r="29" spans="1:85" ht="15.75" x14ac:dyDescent="0.25">
      <c r="A29" s="561" t="s">
        <v>194</v>
      </c>
      <c r="B29" s="355" t="s">
        <v>210</v>
      </c>
      <c r="C29" s="449"/>
      <c r="D29" s="447">
        <v>2</v>
      </c>
      <c r="E29" s="450">
        <v>1</v>
      </c>
      <c r="F29" s="73">
        <f t="shared" si="2"/>
        <v>69</v>
      </c>
      <c r="G29" s="532">
        <v>13</v>
      </c>
      <c r="H29" s="532">
        <v>48</v>
      </c>
      <c r="I29" s="391"/>
      <c r="J29" s="391"/>
      <c r="K29" s="17">
        <f t="shared" si="3"/>
        <v>8</v>
      </c>
      <c r="L29" s="140"/>
      <c r="M29" s="17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98">
        <v>48</v>
      </c>
      <c r="AX29" s="526">
        <f t="shared" si="4"/>
        <v>21</v>
      </c>
      <c r="AY29" s="534">
        <v>4</v>
      </c>
      <c r="AZ29" s="535"/>
      <c r="BA29" s="535"/>
      <c r="BB29" s="535"/>
      <c r="BC29" s="536">
        <v>17</v>
      </c>
      <c r="BD29" s="530">
        <f t="shared" si="5"/>
        <v>48</v>
      </c>
      <c r="BE29" s="537">
        <v>4</v>
      </c>
      <c r="BF29" s="538"/>
      <c r="BG29" s="538"/>
      <c r="BH29" s="538"/>
      <c r="BI29" s="539">
        <v>44</v>
      </c>
      <c r="BJ29" s="396"/>
      <c r="BK29" s="395"/>
      <c r="BL29" s="395"/>
      <c r="BM29" s="395"/>
      <c r="BN29" s="395"/>
      <c r="BO29" s="397"/>
      <c r="BP29" s="398"/>
      <c r="BQ29" s="392"/>
      <c r="BR29" s="392"/>
      <c r="BS29" s="392"/>
      <c r="BT29" s="392"/>
      <c r="BU29" s="393"/>
      <c r="BV29" s="399"/>
      <c r="BW29" s="395"/>
      <c r="BX29" s="395"/>
      <c r="BY29" s="395"/>
      <c r="BZ29" s="395"/>
      <c r="CA29" s="397"/>
      <c r="CB29" s="398"/>
      <c r="CC29" s="392"/>
      <c r="CD29" s="392"/>
      <c r="CE29" s="392"/>
      <c r="CF29" s="392"/>
      <c r="CG29" s="393"/>
    </row>
    <row r="30" spans="1:85" ht="15.75" x14ac:dyDescent="0.25">
      <c r="A30" s="561" t="s">
        <v>195</v>
      </c>
      <c r="B30" s="355" t="s">
        <v>196</v>
      </c>
      <c r="C30" s="449"/>
      <c r="D30" s="447" t="s">
        <v>203</v>
      </c>
      <c r="E30" s="450"/>
      <c r="F30" s="73">
        <f t="shared" si="2"/>
        <v>78</v>
      </c>
      <c r="G30" s="557">
        <v>8</v>
      </c>
      <c r="H30" s="532">
        <v>70</v>
      </c>
      <c r="I30" s="391"/>
      <c r="J30" s="391"/>
      <c r="K30" s="48"/>
      <c r="L30" s="198"/>
      <c r="M30" s="19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98">
        <v>78</v>
      </c>
      <c r="AX30" s="542">
        <f t="shared" si="4"/>
        <v>34</v>
      </c>
      <c r="AY30" s="534"/>
      <c r="AZ30" s="535"/>
      <c r="BA30" s="535"/>
      <c r="BB30" s="535"/>
      <c r="BC30" s="536">
        <v>34</v>
      </c>
      <c r="BD30" s="530">
        <f t="shared" si="5"/>
        <v>44</v>
      </c>
      <c r="BE30" s="537"/>
      <c r="BF30" s="538"/>
      <c r="BG30" s="538"/>
      <c r="BH30" s="538"/>
      <c r="BI30" s="539">
        <v>44</v>
      </c>
      <c r="BJ30" s="380"/>
      <c r="BK30" s="387"/>
      <c r="BL30" s="387"/>
      <c r="BM30" s="387"/>
      <c r="BN30" s="387"/>
      <c r="BO30" s="402"/>
      <c r="BP30" s="381"/>
      <c r="BQ30" s="392"/>
      <c r="BR30" s="392"/>
      <c r="BS30" s="392"/>
      <c r="BT30" s="392"/>
      <c r="BU30" s="393"/>
      <c r="BV30" s="399"/>
      <c r="BW30" s="395"/>
      <c r="BX30" s="395"/>
      <c r="BY30" s="395"/>
      <c r="BZ30" s="395"/>
      <c r="CA30" s="397"/>
      <c r="CB30" s="398"/>
      <c r="CC30" s="392"/>
      <c r="CD30" s="392"/>
      <c r="CE30" s="392"/>
      <c r="CF30" s="392"/>
      <c r="CG30" s="393"/>
    </row>
    <row r="31" spans="1:85" ht="15.75" x14ac:dyDescent="0.25">
      <c r="A31" s="561" t="s">
        <v>197</v>
      </c>
      <c r="B31" s="359" t="s">
        <v>198</v>
      </c>
      <c r="C31" s="451"/>
      <c r="D31" s="452">
        <v>2</v>
      </c>
      <c r="E31" s="453"/>
      <c r="F31" s="73">
        <f t="shared" si="2"/>
        <v>40</v>
      </c>
      <c r="G31" s="532">
        <v>6</v>
      </c>
      <c r="H31" s="532">
        <v>16</v>
      </c>
      <c r="I31" s="392"/>
      <c r="J31" s="392"/>
      <c r="K31" s="17">
        <f t="shared" si="3"/>
        <v>18</v>
      </c>
      <c r="L31" s="140"/>
      <c r="M31" s="17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400"/>
      <c r="AI31" s="400"/>
      <c r="AJ31" s="400"/>
      <c r="AK31" s="400"/>
      <c r="AL31" s="400"/>
      <c r="AM31" s="400"/>
      <c r="AN31" s="400"/>
      <c r="AO31" s="400"/>
      <c r="AP31" s="400"/>
      <c r="AQ31" s="400"/>
      <c r="AR31" s="400"/>
      <c r="AS31" s="400"/>
      <c r="AT31" s="400"/>
      <c r="AU31" s="400"/>
      <c r="AV31" s="400"/>
      <c r="AW31" s="98">
        <v>16</v>
      </c>
      <c r="AX31" s="543"/>
      <c r="AY31" s="544"/>
      <c r="AZ31" s="545"/>
      <c r="BA31" s="544"/>
      <c r="BB31" s="544"/>
      <c r="BC31" s="546"/>
      <c r="BD31" s="530">
        <f t="shared" si="5"/>
        <v>40</v>
      </c>
      <c r="BE31" s="537">
        <v>18</v>
      </c>
      <c r="BF31" s="538"/>
      <c r="BG31" s="538"/>
      <c r="BH31" s="538"/>
      <c r="BI31" s="539">
        <v>22</v>
      </c>
      <c r="BJ31" s="380"/>
      <c r="BK31" s="387"/>
      <c r="BL31" s="387"/>
      <c r="BM31" s="387"/>
      <c r="BN31" s="387"/>
      <c r="BO31" s="402"/>
      <c r="BP31" s="381"/>
      <c r="BQ31" s="391"/>
      <c r="BR31" s="392"/>
      <c r="BS31" s="392"/>
      <c r="BT31" s="392"/>
      <c r="BU31" s="393"/>
      <c r="BV31" s="399"/>
      <c r="BW31" s="395"/>
      <c r="BX31" s="395"/>
      <c r="BY31" s="395"/>
      <c r="BZ31" s="395"/>
      <c r="CA31" s="397"/>
      <c r="CB31" s="398"/>
      <c r="CC31" s="392"/>
      <c r="CD31" s="392"/>
      <c r="CE31" s="392"/>
      <c r="CF31" s="392"/>
      <c r="CG31" s="393"/>
    </row>
    <row r="32" spans="1:85" ht="16.5" thickBot="1" x14ac:dyDescent="0.3">
      <c r="A32" s="361" t="s">
        <v>199</v>
      </c>
      <c r="B32" s="360" t="s">
        <v>200</v>
      </c>
      <c r="C32" s="451"/>
      <c r="D32" s="454">
        <v>2</v>
      </c>
      <c r="E32" s="453"/>
      <c r="F32" s="73">
        <f t="shared" si="2"/>
        <v>44</v>
      </c>
      <c r="G32" s="558">
        <v>32</v>
      </c>
      <c r="H32" s="558">
        <v>12</v>
      </c>
      <c r="I32" s="118"/>
      <c r="J32" s="118"/>
      <c r="K32" s="19"/>
      <c r="L32" s="190"/>
      <c r="M32" s="80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97">
        <v>12</v>
      </c>
      <c r="AX32" s="547"/>
      <c r="AY32" s="548"/>
      <c r="AZ32" s="549"/>
      <c r="BA32" s="550"/>
      <c r="BB32" s="551"/>
      <c r="BC32" s="552"/>
      <c r="BD32" s="553">
        <f t="shared" si="5"/>
        <v>44</v>
      </c>
      <c r="BE32" s="554"/>
      <c r="BF32" s="555"/>
      <c r="BG32" s="555"/>
      <c r="BH32" s="555"/>
      <c r="BI32" s="556">
        <v>44</v>
      </c>
      <c r="BJ32" s="221"/>
      <c r="BK32" s="222"/>
      <c r="BL32" s="222"/>
      <c r="BM32" s="222"/>
      <c r="BN32" s="222"/>
      <c r="BO32" s="223"/>
      <c r="BP32" s="117"/>
      <c r="BQ32" s="118"/>
      <c r="BR32" s="118"/>
      <c r="BS32" s="118"/>
      <c r="BT32" s="118"/>
      <c r="BU32" s="287"/>
      <c r="BV32" s="271"/>
      <c r="BW32" s="222"/>
      <c r="BX32" s="222"/>
      <c r="BY32" s="222"/>
      <c r="BZ32" s="222"/>
      <c r="CA32" s="223"/>
      <c r="CB32" s="117"/>
      <c r="CC32" s="118"/>
      <c r="CD32" s="118"/>
      <c r="CE32" s="118"/>
      <c r="CF32" s="118"/>
      <c r="CG32" s="287"/>
    </row>
    <row r="33" spans="1:85" ht="16.5" thickBot="1" x14ac:dyDescent="0.25">
      <c r="A33" s="514" t="s">
        <v>126</v>
      </c>
      <c r="B33" s="515" t="s">
        <v>109</v>
      </c>
      <c r="C33" s="507"/>
      <c r="D33" s="508">
        <v>9</v>
      </c>
      <c r="E33" s="509">
        <v>3</v>
      </c>
      <c r="F33" s="505">
        <v>501</v>
      </c>
      <c r="G33" s="225">
        <v>175</v>
      </c>
      <c r="H33" s="225">
        <v>302</v>
      </c>
      <c r="I33" s="225"/>
      <c r="J33" s="225"/>
      <c r="K33" s="225">
        <v>24</v>
      </c>
      <c r="L33" s="516"/>
      <c r="M33" s="226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370"/>
      <c r="AQ33" s="370"/>
      <c r="AR33" s="370"/>
      <c r="AS33" s="370"/>
      <c r="AT33" s="370"/>
      <c r="AU33" s="370"/>
      <c r="AV33" s="370"/>
      <c r="AW33" s="234">
        <v>322</v>
      </c>
      <c r="AX33" s="224"/>
      <c r="AY33" s="244"/>
      <c r="AZ33" s="370"/>
      <c r="BA33" s="225"/>
      <c r="BB33" s="244"/>
      <c r="BC33" s="234"/>
      <c r="BD33" s="224"/>
      <c r="BE33" s="244"/>
      <c r="BF33" s="516"/>
      <c r="BG33" s="225"/>
      <c r="BH33" s="244"/>
      <c r="BI33" s="370"/>
      <c r="BJ33" s="224">
        <v>166</v>
      </c>
      <c r="BK33" s="225">
        <v>6</v>
      </c>
      <c r="BL33" s="225"/>
      <c r="BM33" s="225"/>
      <c r="BN33" s="225"/>
      <c r="BO33" s="226">
        <v>160</v>
      </c>
      <c r="BP33" s="244">
        <v>223</v>
      </c>
      <c r="BQ33" s="225">
        <v>14</v>
      </c>
      <c r="BR33" s="225"/>
      <c r="BS33" s="225"/>
      <c r="BT33" s="225"/>
      <c r="BU33" s="226">
        <v>209</v>
      </c>
      <c r="BV33" s="244">
        <v>52</v>
      </c>
      <c r="BW33" s="225"/>
      <c r="BX33" s="225"/>
      <c r="BY33" s="225"/>
      <c r="BZ33" s="225"/>
      <c r="CA33" s="226">
        <v>52</v>
      </c>
      <c r="CB33" s="244">
        <v>60</v>
      </c>
      <c r="CC33" s="225">
        <v>4</v>
      </c>
      <c r="CD33" s="225"/>
      <c r="CE33" s="225"/>
      <c r="CF33" s="225"/>
      <c r="CG33" s="226">
        <v>56</v>
      </c>
    </row>
    <row r="34" spans="1:85" ht="15.75" x14ac:dyDescent="0.2">
      <c r="A34" s="70" t="s">
        <v>110</v>
      </c>
      <c r="B34" s="71" t="s">
        <v>111</v>
      </c>
      <c r="C34" s="72"/>
      <c r="D34" s="49">
        <v>3</v>
      </c>
      <c r="E34" s="57"/>
      <c r="F34" s="73">
        <v>50</v>
      </c>
      <c r="G34" s="49">
        <v>42</v>
      </c>
      <c r="H34" s="49">
        <v>6</v>
      </c>
      <c r="I34" s="49"/>
      <c r="J34" s="49"/>
      <c r="K34" s="49">
        <f>SUM(BK34+BQ34+BW34+CC34)</f>
        <v>2</v>
      </c>
      <c r="L34" s="57"/>
      <c r="M34" s="81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362">
        <v>6</v>
      </c>
      <c r="AX34" s="227"/>
      <c r="AY34" s="241"/>
      <c r="AZ34" s="367"/>
      <c r="BA34" s="228"/>
      <c r="BB34" s="241"/>
      <c r="BC34" s="235"/>
      <c r="BD34" s="72"/>
      <c r="BE34" s="56"/>
      <c r="BF34" s="57"/>
      <c r="BG34" s="49"/>
      <c r="BH34" s="56"/>
      <c r="BI34" s="152"/>
      <c r="BJ34" s="227">
        <v>50</v>
      </c>
      <c r="BK34" s="228">
        <v>2</v>
      </c>
      <c r="BL34" s="228"/>
      <c r="BM34" s="228"/>
      <c r="BN34" s="229"/>
      <c r="BO34" s="230">
        <v>48</v>
      </c>
      <c r="BP34" s="56"/>
      <c r="BQ34" s="49"/>
      <c r="BR34" s="49"/>
      <c r="BS34" s="49"/>
      <c r="BT34" s="49"/>
      <c r="BU34" s="80"/>
      <c r="BV34" s="241"/>
      <c r="BW34" s="228"/>
      <c r="BX34" s="228"/>
      <c r="BY34" s="228"/>
      <c r="BZ34" s="228"/>
      <c r="CA34" s="251"/>
      <c r="CB34" s="56"/>
      <c r="CC34" s="49"/>
      <c r="CD34" s="49"/>
      <c r="CE34" s="19"/>
      <c r="CF34" s="19"/>
      <c r="CG34" s="80"/>
    </row>
    <row r="35" spans="1:85" ht="15.75" x14ac:dyDescent="0.2">
      <c r="A35" s="70" t="s">
        <v>121</v>
      </c>
      <c r="B35" s="125" t="s">
        <v>105</v>
      </c>
      <c r="C35" s="74"/>
      <c r="D35" s="13">
        <v>6</v>
      </c>
      <c r="E35" s="75" t="s">
        <v>204</v>
      </c>
      <c r="F35" s="73">
        <v>136</v>
      </c>
      <c r="G35" s="49"/>
      <c r="H35" s="49">
        <v>124</v>
      </c>
      <c r="I35" s="49"/>
      <c r="J35" s="13"/>
      <c r="K35" s="49">
        <f t="shared" ref="K35:K39" si="8">SUM(BK35+BQ35+BW35+CC35)</f>
        <v>12</v>
      </c>
      <c r="L35" s="57"/>
      <c r="M35" s="81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362">
        <v>124</v>
      </c>
      <c r="AX35" s="227"/>
      <c r="AY35" s="241"/>
      <c r="AZ35" s="367"/>
      <c r="BA35" s="228"/>
      <c r="BB35" s="241"/>
      <c r="BC35" s="233"/>
      <c r="BD35" s="72"/>
      <c r="BE35" s="56"/>
      <c r="BF35" s="57"/>
      <c r="BG35" s="49"/>
      <c r="BH35" s="56"/>
      <c r="BI35" s="152"/>
      <c r="BJ35" s="231">
        <v>34</v>
      </c>
      <c r="BK35" s="232">
        <v>2</v>
      </c>
      <c r="BL35" s="232"/>
      <c r="BM35" s="232"/>
      <c r="BN35" s="232"/>
      <c r="BO35" s="233">
        <v>32</v>
      </c>
      <c r="BP35" s="56">
        <v>44</v>
      </c>
      <c r="BQ35" s="13">
        <v>6</v>
      </c>
      <c r="BR35" s="13"/>
      <c r="BS35" s="13"/>
      <c r="BT35" s="13"/>
      <c r="BU35" s="85">
        <v>38</v>
      </c>
      <c r="BV35" s="241">
        <v>26</v>
      </c>
      <c r="BW35" s="232"/>
      <c r="BX35" s="232"/>
      <c r="BY35" s="232"/>
      <c r="BZ35" s="232"/>
      <c r="CA35" s="252">
        <v>26</v>
      </c>
      <c r="CB35" s="56">
        <v>32</v>
      </c>
      <c r="CC35" s="13">
        <v>4</v>
      </c>
      <c r="CD35" s="13"/>
      <c r="CE35" s="17"/>
      <c r="CF35" s="17"/>
      <c r="CG35" s="82">
        <v>28</v>
      </c>
    </row>
    <row r="36" spans="1:85" ht="15.75" x14ac:dyDescent="0.2">
      <c r="A36" s="70" t="s">
        <v>122</v>
      </c>
      <c r="B36" s="166" t="s">
        <v>46</v>
      </c>
      <c r="C36" s="74"/>
      <c r="D36" s="13">
        <v>4</v>
      </c>
      <c r="E36" s="49"/>
      <c r="F36" s="73">
        <v>80</v>
      </c>
      <c r="G36" s="49">
        <v>28</v>
      </c>
      <c r="H36" s="49">
        <v>48</v>
      </c>
      <c r="I36" s="49"/>
      <c r="J36" s="13"/>
      <c r="K36" s="49">
        <f t="shared" si="8"/>
        <v>4</v>
      </c>
      <c r="L36" s="57"/>
      <c r="M36" s="81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362">
        <v>48</v>
      </c>
      <c r="AX36" s="227"/>
      <c r="AY36" s="241"/>
      <c r="AZ36" s="367"/>
      <c r="BA36" s="228"/>
      <c r="BB36" s="241"/>
      <c r="BC36" s="235"/>
      <c r="BD36" s="72"/>
      <c r="BE36" s="56"/>
      <c r="BF36" s="57"/>
      <c r="BG36" s="49"/>
      <c r="BH36" s="56"/>
      <c r="BI36" s="152"/>
      <c r="BJ36" s="231"/>
      <c r="BK36" s="232"/>
      <c r="BL36" s="232"/>
      <c r="BM36" s="232"/>
      <c r="BN36" s="232"/>
      <c r="BO36" s="233"/>
      <c r="BP36" s="56">
        <v>80</v>
      </c>
      <c r="BQ36" s="13">
        <v>4</v>
      </c>
      <c r="BR36" s="13"/>
      <c r="BS36" s="13"/>
      <c r="BT36" s="13"/>
      <c r="BU36" s="81">
        <v>76</v>
      </c>
      <c r="BV36" s="241"/>
      <c r="BW36" s="232"/>
      <c r="BX36" s="232"/>
      <c r="BY36" s="232"/>
      <c r="BZ36" s="232"/>
      <c r="CA36" s="252"/>
      <c r="CB36" s="56"/>
      <c r="CC36" s="13"/>
      <c r="CD36" s="13"/>
      <c r="CE36" s="17"/>
      <c r="CF36" s="17"/>
      <c r="CG36" s="82"/>
    </row>
    <row r="37" spans="1:85" ht="15.75" x14ac:dyDescent="0.2">
      <c r="A37" s="70" t="s">
        <v>123</v>
      </c>
      <c r="B37" s="194" t="s">
        <v>196</v>
      </c>
      <c r="C37" s="296"/>
      <c r="D37" s="297" t="s">
        <v>205</v>
      </c>
      <c r="E37" s="297"/>
      <c r="F37" s="78">
        <v>124</v>
      </c>
      <c r="G37" s="19">
        <v>8</v>
      </c>
      <c r="H37" s="19">
        <v>116</v>
      </c>
      <c r="I37" s="19"/>
      <c r="J37" s="17"/>
      <c r="K37" s="49"/>
      <c r="L37" s="190"/>
      <c r="M37" s="80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329">
        <v>124</v>
      </c>
      <c r="AX37" s="231"/>
      <c r="AY37" s="241"/>
      <c r="AZ37" s="367"/>
      <c r="BA37" s="228"/>
      <c r="BB37" s="241"/>
      <c r="BC37" s="235"/>
      <c r="BD37" s="77"/>
      <c r="BE37" s="60"/>
      <c r="BF37" s="190"/>
      <c r="BG37" s="19"/>
      <c r="BH37" s="60"/>
      <c r="BI37" s="153"/>
      <c r="BJ37" s="231">
        <v>32</v>
      </c>
      <c r="BK37" s="232"/>
      <c r="BL37" s="232"/>
      <c r="BM37" s="232"/>
      <c r="BN37" s="232"/>
      <c r="BO37" s="233">
        <v>32</v>
      </c>
      <c r="BP37" s="60">
        <v>38</v>
      </c>
      <c r="BQ37" s="17"/>
      <c r="BR37" s="17"/>
      <c r="BS37" s="17"/>
      <c r="BT37" s="17"/>
      <c r="BU37" s="80">
        <v>38</v>
      </c>
      <c r="BV37" s="241">
        <v>26</v>
      </c>
      <c r="BW37" s="232"/>
      <c r="BX37" s="232"/>
      <c r="BY37" s="232"/>
      <c r="BZ37" s="232"/>
      <c r="CA37" s="252">
        <v>26</v>
      </c>
      <c r="CB37" s="60">
        <v>28</v>
      </c>
      <c r="CC37" s="17"/>
      <c r="CD37" s="17"/>
      <c r="CE37" s="17"/>
      <c r="CF37" s="17"/>
      <c r="CG37" s="82">
        <v>28</v>
      </c>
    </row>
    <row r="38" spans="1:85" ht="15.75" x14ac:dyDescent="0.2">
      <c r="A38" s="70" t="s">
        <v>124</v>
      </c>
      <c r="B38" s="305" t="s">
        <v>119</v>
      </c>
      <c r="C38" s="298"/>
      <c r="D38" s="138">
        <v>4</v>
      </c>
      <c r="E38" s="299"/>
      <c r="F38" s="132">
        <v>61</v>
      </c>
      <c r="G38" s="134">
        <v>49</v>
      </c>
      <c r="H38" s="134">
        <v>8</v>
      </c>
      <c r="I38" s="134"/>
      <c r="J38" s="138"/>
      <c r="K38" s="49">
        <f t="shared" si="8"/>
        <v>4</v>
      </c>
      <c r="L38" s="404"/>
      <c r="M38" s="313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363">
        <v>8</v>
      </c>
      <c r="AX38" s="309"/>
      <c r="AY38" s="272"/>
      <c r="AZ38" s="368"/>
      <c r="BA38" s="310"/>
      <c r="BB38" s="272"/>
      <c r="BC38" s="311"/>
      <c r="BD38" s="306"/>
      <c r="BE38" s="133"/>
      <c r="BF38" s="404"/>
      <c r="BG38" s="134"/>
      <c r="BH38" s="133"/>
      <c r="BI38" s="155"/>
      <c r="BJ38" s="309"/>
      <c r="BK38" s="273"/>
      <c r="BL38" s="273"/>
      <c r="BM38" s="273"/>
      <c r="BN38" s="273"/>
      <c r="BO38" s="311"/>
      <c r="BP38" s="133">
        <v>61</v>
      </c>
      <c r="BQ38" s="138">
        <v>4</v>
      </c>
      <c r="BR38" s="138"/>
      <c r="BS38" s="138"/>
      <c r="BT38" s="138"/>
      <c r="BU38" s="139">
        <v>57</v>
      </c>
      <c r="BV38" s="272"/>
      <c r="BW38" s="273"/>
      <c r="BX38" s="273"/>
      <c r="BY38" s="273"/>
      <c r="BZ38" s="273"/>
      <c r="CA38" s="274"/>
      <c r="CB38" s="133"/>
      <c r="CC38" s="138"/>
      <c r="CD38" s="138"/>
      <c r="CE38" s="138"/>
      <c r="CF38" s="138"/>
      <c r="CG38" s="139"/>
    </row>
    <row r="39" spans="1:85" ht="16.5" thickBot="1" x14ac:dyDescent="0.25">
      <c r="A39" s="70" t="s">
        <v>125</v>
      </c>
      <c r="B39" s="522" t="s">
        <v>212</v>
      </c>
      <c r="C39" s="300"/>
      <c r="D39" s="173">
        <v>3</v>
      </c>
      <c r="E39" s="301"/>
      <c r="F39" s="302">
        <v>50</v>
      </c>
      <c r="G39" s="173">
        <v>48</v>
      </c>
      <c r="H39" s="173"/>
      <c r="I39" s="173"/>
      <c r="J39" s="173"/>
      <c r="K39" s="49">
        <f t="shared" si="8"/>
        <v>2</v>
      </c>
      <c r="L39" s="301"/>
      <c r="M39" s="319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64">
        <v>12</v>
      </c>
      <c r="AX39" s="317"/>
      <c r="AY39" s="275"/>
      <c r="AZ39" s="369"/>
      <c r="BA39" s="276"/>
      <c r="BB39" s="275"/>
      <c r="BC39" s="318"/>
      <c r="BD39" s="403"/>
      <c r="BE39" s="300"/>
      <c r="BF39" s="301"/>
      <c r="BG39" s="173"/>
      <c r="BH39" s="300"/>
      <c r="BI39" s="303"/>
      <c r="BJ39" s="317">
        <v>50</v>
      </c>
      <c r="BK39" s="276">
        <v>2</v>
      </c>
      <c r="BL39" s="276"/>
      <c r="BM39" s="276"/>
      <c r="BN39" s="276"/>
      <c r="BO39" s="318">
        <v>48</v>
      </c>
      <c r="BP39" s="300"/>
      <c r="BQ39" s="173"/>
      <c r="BR39" s="173"/>
      <c r="BS39" s="173"/>
      <c r="BT39" s="173"/>
      <c r="BU39" s="304"/>
      <c r="BV39" s="275"/>
      <c r="BW39" s="276"/>
      <c r="BX39" s="276"/>
      <c r="BY39" s="276"/>
      <c r="BZ39" s="276"/>
      <c r="CA39" s="277"/>
      <c r="CB39" s="300"/>
      <c r="CC39" s="173"/>
      <c r="CD39" s="173"/>
      <c r="CE39" s="173"/>
      <c r="CF39" s="173"/>
      <c r="CG39" s="174"/>
    </row>
    <row r="40" spans="1:85" ht="16.5" thickBot="1" x14ac:dyDescent="0.25">
      <c r="A40" s="517" t="s">
        <v>41</v>
      </c>
      <c r="B40" s="518" t="s">
        <v>87</v>
      </c>
      <c r="C40" s="244">
        <v>3</v>
      </c>
      <c r="D40" s="225">
        <v>13</v>
      </c>
      <c r="E40" s="516">
        <v>1</v>
      </c>
      <c r="F40" s="505">
        <f>SUM(F41:F56)</f>
        <v>1088</v>
      </c>
      <c r="G40" s="505">
        <f t="shared" ref="G40:M40" si="9">SUM(G41:G56)</f>
        <v>643</v>
      </c>
      <c r="H40" s="520">
        <f t="shared" si="9"/>
        <v>302</v>
      </c>
      <c r="I40" s="516"/>
      <c r="J40" s="225"/>
      <c r="K40" s="370">
        <f t="shared" si="9"/>
        <v>123</v>
      </c>
      <c r="L40" s="516">
        <f t="shared" si="9"/>
        <v>4</v>
      </c>
      <c r="M40" s="226">
        <f t="shared" si="9"/>
        <v>16</v>
      </c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370"/>
      <c r="AQ40" s="370"/>
      <c r="AR40" s="370"/>
      <c r="AS40" s="370"/>
      <c r="AT40" s="370"/>
      <c r="AU40" s="370"/>
      <c r="AV40" s="370"/>
      <c r="AW40" s="234">
        <v>302</v>
      </c>
      <c r="AX40" s="224"/>
      <c r="AY40" s="225"/>
      <c r="AZ40" s="370"/>
      <c r="BA40" s="225"/>
      <c r="BB40" s="244"/>
      <c r="BC40" s="234"/>
      <c r="BD40" s="224"/>
      <c r="BE40" s="244"/>
      <c r="BF40" s="516"/>
      <c r="BG40" s="225"/>
      <c r="BH40" s="244"/>
      <c r="BI40" s="370"/>
      <c r="BJ40" s="224">
        <v>378</v>
      </c>
      <c r="BK40" s="225">
        <v>38</v>
      </c>
      <c r="BL40" s="225">
        <v>16</v>
      </c>
      <c r="BM40" s="225">
        <v>4</v>
      </c>
      <c r="BN40" s="225"/>
      <c r="BO40" s="234">
        <v>320</v>
      </c>
      <c r="BP40" s="244">
        <v>223</v>
      </c>
      <c r="BQ40" s="225">
        <v>33</v>
      </c>
      <c r="BR40" s="225"/>
      <c r="BS40" s="225"/>
      <c r="BT40" s="225"/>
      <c r="BU40" s="516">
        <v>190</v>
      </c>
      <c r="BV40" s="224">
        <v>187</v>
      </c>
      <c r="BW40" s="225">
        <v>18</v>
      </c>
      <c r="BX40" s="225"/>
      <c r="BY40" s="225"/>
      <c r="BZ40" s="225"/>
      <c r="CA40" s="226">
        <v>169</v>
      </c>
      <c r="CB40" s="224">
        <v>300</v>
      </c>
      <c r="CC40" s="225">
        <v>34</v>
      </c>
      <c r="CD40" s="225"/>
      <c r="CE40" s="225"/>
      <c r="CF40" s="225"/>
      <c r="CG40" s="226">
        <v>266</v>
      </c>
    </row>
    <row r="41" spans="1:85" ht="15.75" x14ac:dyDescent="0.2">
      <c r="A41" s="70" t="s">
        <v>42</v>
      </c>
      <c r="B41" s="192" t="s">
        <v>133</v>
      </c>
      <c r="C41" s="56"/>
      <c r="D41" s="13">
        <v>5</v>
      </c>
      <c r="E41" s="57">
        <v>4</v>
      </c>
      <c r="F41" s="73">
        <f>SUM(G41:M41)</f>
        <v>93</v>
      </c>
      <c r="G41" s="49">
        <v>43</v>
      </c>
      <c r="H41" s="49">
        <v>34</v>
      </c>
      <c r="I41" s="49"/>
      <c r="J41" s="49"/>
      <c r="K41" s="49">
        <f>SUM(BK41+BQ41+BW41+CC41)</f>
        <v>16</v>
      </c>
      <c r="L41" s="57" t="s">
        <v>155</v>
      </c>
      <c r="M41" s="81" t="s">
        <v>155</v>
      </c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329">
        <v>34</v>
      </c>
      <c r="AX41" s="227"/>
      <c r="AY41" s="228"/>
      <c r="AZ41" s="367"/>
      <c r="BA41" s="228"/>
      <c r="BB41" s="241"/>
      <c r="BC41" s="235"/>
      <c r="BD41" s="77"/>
      <c r="BE41" s="60"/>
      <c r="BF41" s="190"/>
      <c r="BG41" s="19"/>
      <c r="BH41" s="60"/>
      <c r="BI41" s="153"/>
      <c r="BJ41" s="227"/>
      <c r="BK41" s="228"/>
      <c r="BL41" s="228"/>
      <c r="BM41" s="228"/>
      <c r="BN41" s="228"/>
      <c r="BO41" s="235"/>
      <c r="BP41" s="56">
        <v>48</v>
      </c>
      <c r="BQ41" s="49">
        <v>10</v>
      </c>
      <c r="BR41" s="49"/>
      <c r="BS41" s="49"/>
      <c r="BT41" s="49"/>
      <c r="BU41" s="57">
        <v>38</v>
      </c>
      <c r="BV41" s="227">
        <v>45</v>
      </c>
      <c r="BW41" s="228">
        <v>6</v>
      </c>
      <c r="BX41" s="228"/>
      <c r="BY41" s="228"/>
      <c r="BZ41" s="228"/>
      <c r="CA41" s="251">
        <v>39</v>
      </c>
      <c r="CB41" s="77"/>
      <c r="CC41" s="19"/>
      <c r="CD41" s="19"/>
      <c r="CE41" s="19"/>
      <c r="CF41" s="19"/>
      <c r="CG41" s="80"/>
    </row>
    <row r="42" spans="1:85" ht="15.75" x14ac:dyDescent="0.2">
      <c r="A42" s="70" t="s">
        <v>43</v>
      </c>
      <c r="B42" s="193" t="s">
        <v>134</v>
      </c>
      <c r="C42" s="165">
        <v>3</v>
      </c>
      <c r="D42" s="49"/>
      <c r="E42" s="57"/>
      <c r="F42" s="73">
        <f t="shared" ref="F42:F56" si="10">SUM(G42:M42)</f>
        <v>114</v>
      </c>
      <c r="G42" s="49">
        <v>68</v>
      </c>
      <c r="H42" s="49">
        <v>28</v>
      </c>
      <c r="I42" s="49"/>
      <c r="J42" s="49"/>
      <c r="K42" s="49">
        <f t="shared" ref="K42:K56" si="11">SUM(BK42+BQ42+BW42+CC42)</f>
        <v>8</v>
      </c>
      <c r="L42" s="57">
        <f t="shared" ref="L42:L46" si="12">SUM(BM42+BS42+BY42+CE42)</f>
        <v>2</v>
      </c>
      <c r="M42" s="81">
        <f t="shared" ref="M42:M46" si="13">SUM(BL42+BR42+BX42+CD42)</f>
        <v>8</v>
      </c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41">
        <v>28</v>
      </c>
      <c r="AX42" s="227"/>
      <c r="AY42" s="228"/>
      <c r="AZ42" s="242"/>
      <c r="BA42" s="232"/>
      <c r="BB42" s="242"/>
      <c r="BC42" s="235"/>
      <c r="BD42" s="77"/>
      <c r="BE42" s="60"/>
      <c r="BF42" s="190"/>
      <c r="BG42" s="19"/>
      <c r="BH42" s="60"/>
      <c r="BI42" s="153"/>
      <c r="BJ42" s="227">
        <v>114</v>
      </c>
      <c r="BK42" s="228">
        <v>8</v>
      </c>
      <c r="BL42" s="228">
        <v>8</v>
      </c>
      <c r="BM42" s="228">
        <v>2</v>
      </c>
      <c r="BN42" s="228"/>
      <c r="BO42" s="235">
        <v>96</v>
      </c>
      <c r="BP42" s="56"/>
      <c r="BQ42" s="49"/>
      <c r="BR42" s="49"/>
      <c r="BS42" s="49"/>
      <c r="BT42" s="49"/>
      <c r="BU42" s="57"/>
      <c r="BV42" s="227"/>
      <c r="BW42" s="228"/>
      <c r="BX42" s="228"/>
      <c r="BY42" s="228"/>
      <c r="BZ42" s="228"/>
      <c r="CA42" s="251"/>
      <c r="CB42" s="77"/>
      <c r="CC42" s="19"/>
      <c r="CD42" s="19"/>
      <c r="CE42" s="19"/>
      <c r="CF42" s="19"/>
      <c r="CG42" s="80"/>
    </row>
    <row r="43" spans="1:85" ht="15.75" x14ac:dyDescent="0.2">
      <c r="A43" s="70" t="s">
        <v>44</v>
      </c>
      <c r="B43" s="194" t="s">
        <v>135</v>
      </c>
      <c r="C43" s="56"/>
      <c r="D43" s="49">
        <v>3</v>
      </c>
      <c r="E43" s="57"/>
      <c r="F43" s="73">
        <f t="shared" si="10"/>
        <v>54</v>
      </c>
      <c r="G43" s="49">
        <v>34</v>
      </c>
      <c r="H43" s="49">
        <v>14</v>
      </c>
      <c r="I43" s="49"/>
      <c r="J43" s="49"/>
      <c r="K43" s="49">
        <f t="shared" si="11"/>
        <v>6</v>
      </c>
      <c r="L43" s="57"/>
      <c r="M43" s="81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329">
        <v>14</v>
      </c>
      <c r="AX43" s="227"/>
      <c r="AY43" s="228"/>
      <c r="AZ43" s="241"/>
      <c r="BA43" s="228"/>
      <c r="BB43" s="241"/>
      <c r="BC43" s="235"/>
      <c r="BD43" s="77"/>
      <c r="BE43" s="60"/>
      <c r="BF43" s="190"/>
      <c r="BG43" s="19"/>
      <c r="BH43" s="60"/>
      <c r="BI43" s="153"/>
      <c r="BJ43" s="227">
        <v>54</v>
      </c>
      <c r="BK43" s="228">
        <v>6</v>
      </c>
      <c r="BL43" s="228"/>
      <c r="BM43" s="228"/>
      <c r="BN43" s="232"/>
      <c r="BO43" s="235">
        <v>48</v>
      </c>
      <c r="BP43" s="60"/>
      <c r="BQ43" s="19"/>
      <c r="BR43" s="19"/>
      <c r="BS43" s="19"/>
      <c r="BT43" s="19"/>
      <c r="BU43" s="190"/>
      <c r="BV43" s="227"/>
      <c r="BW43" s="228"/>
      <c r="BX43" s="228"/>
      <c r="BY43" s="228"/>
      <c r="BZ43" s="228"/>
      <c r="CA43" s="251"/>
      <c r="CB43" s="77"/>
      <c r="CC43" s="19"/>
      <c r="CD43" s="19"/>
      <c r="CE43" s="19"/>
      <c r="CF43" s="19"/>
      <c r="CG43" s="80"/>
    </row>
    <row r="44" spans="1:85" ht="15.75" x14ac:dyDescent="0.2">
      <c r="A44" s="70" t="s">
        <v>45</v>
      </c>
      <c r="B44" s="191" t="s">
        <v>136</v>
      </c>
      <c r="C44" s="56"/>
      <c r="D44" s="49">
        <v>3</v>
      </c>
      <c r="E44" s="57"/>
      <c r="F44" s="73">
        <f t="shared" si="10"/>
        <v>56</v>
      </c>
      <c r="G44" s="19">
        <v>32</v>
      </c>
      <c r="H44" s="19">
        <v>16</v>
      </c>
      <c r="I44" s="19"/>
      <c r="J44" s="19"/>
      <c r="K44" s="49">
        <f t="shared" si="11"/>
        <v>8</v>
      </c>
      <c r="L44" s="57"/>
      <c r="M44" s="81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329">
        <v>16</v>
      </c>
      <c r="AX44" s="227"/>
      <c r="AY44" s="228"/>
      <c r="AZ44" s="241"/>
      <c r="BA44" s="228"/>
      <c r="BB44" s="241"/>
      <c r="BC44" s="235"/>
      <c r="BD44" s="77"/>
      <c r="BE44" s="60"/>
      <c r="BF44" s="190"/>
      <c r="BG44" s="19"/>
      <c r="BH44" s="60"/>
      <c r="BI44" s="153"/>
      <c r="BJ44" s="227">
        <v>56</v>
      </c>
      <c r="BK44" s="228">
        <v>8</v>
      </c>
      <c r="BL44" s="228"/>
      <c r="BM44" s="228"/>
      <c r="BN44" s="228"/>
      <c r="BO44" s="235">
        <v>48</v>
      </c>
      <c r="BP44" s="60"/>
      <c r="BQ44" s="19"/>
      <c r="BR44" s="19"/>
      <c r="BS44" s="19"/>
      <c r="BT44" s="19"/>
      <c r="BU44" s="190"/>
      <c r="BV44" s="227"/>
      <c r="BW44" s="228"/>
      <c r="BX44" s="228"/>
      <c r="BY44" s="228"/>
      <c r="BZ44" s="228"/>
      <c r="CA44" s="251"/>
      <c r="CB44" s="77"/>
      <c r="CC44" s="19"/>
      <c r="CD44" s="19"/>
      <c r="CE44" s="19"/>
      <c r="CF44" s="19"/>
      <c r="CG44" s="80"/>
    </row>
    <row r="45" spans="1:85" ht="15.75" x14ac:dyDescent="0.2">
      <c r="A45" s="70" t="s">
        <v>63</v>
      </c>
      <c r="B45" s="194" t="s">
        <v>137</v>
      </c>
      <c r="C45" s="56"/>
      <c r="D45" s="49">
        <v>4</v>
      </c>
      <c r="E45" s="57"/>
      <c r="F45" s="73">
        <f t="shared" si="10"/>
        <v>50</v>
      </c>
      <c r="G45" s="19">
        <v>24</v>
      </c>
      <c r="H45" s="19">
        <v>14</v>
      </c>
      <c r="I45" s="19"/>
      <c r="J45" s="19"/>
      <c r="K45" s="49">
        <f t="shared" si="11"/>
        <v>12</v>
      </c>
      <c r="L45" s="57"/>
      <c r="M45" s="81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329">
        <v>14</v>
      </c>
      <c r="AX45" s="227"/>
      <c r="AY45" s="228"/>
      <c r="AZ45" s="241"/>
      <c r="BA45" s="228"/>
      <c r="BB45" s="241"/>
      <c r="BC45" s="235"/>
      <c r="BD45" s="209"/>
      <c r="BE45" s="60"/>
      <c r="BF45" s="190"/>
      <c r="BG45" s="19"/>
      <c r="BH45" s="60"/>
      <c r="BI45" s="153"/>
      <c r="BJ45" s="227"/>
      <c r="BK45" s="228"/>
      <c r="BL45" s="228"/>
      <c r="BM45" s="228"/>
      <c r="BN45" s="228"/>
      <c r="BO45" s="235"/>
      <c r="BP45" s="56">
        <v>50</v>
      </c>
      <c r="BQ45" s="49">
        <v>12</v>
      </c>
      <c r="BR45" s="49"/>
      <c r="BS45" s="49"/>
      <c r="BT45" s="49"/>
      <c r="BU45" s="190">
        <v>38</v>
      </c>
      <c r="BV45" s="227"/>
      <c r="BW45" s="228"/>
      <c r="BX45" s="228"/>
      <c r="BY45" s="228"/>
      <c r="BZ45" s="228"/>
      <c r="CA45" s="251"/>
      <c r="CB45" s="72"/>
      <c r="CC45" s="49"/>
      <c r="CD45" s="49"/>
      <c r="CE45" s="49"/>
      <c r="CF45" s="49"/>
      <c r="CG45" s="81"/>
    </row>
    <row r="46" spans="1:85" ht="15.75" x14ac:dyDescent="0.2">
      <c r="A46" s="70" t="s">
        <v>64</v>
      </c>
      <c r="B46" s="192" t="s">
        <v>142</v>
      </c>
      <c r="C46" s="56">
        <v>3</v>
      </c>
      <c r="D46" s="49"/>
      <c r="E46" s="57"/>
      <c r="F46" s="73">
        <f t="shared" si="10"/>
        <v>98</v>
      </c>
      <c r="G46" s="19">
        <v>54</v>
      </c>
      <c r="H46" s="19">
        <v>26</v>
      </c>
      <c r="I46" s="19"/>
      <c r="J46" s="19"/>
      <c r="K46" s="49">
        <f t="shared" si="11"/>
        <v>8</v>
      </c>
      <c r="L46" s="57">
        <f t="shared" si="12"/>
        <v>2</v>
      </c>
      <c r="M46" s="81">
        <f t="shared" si="13"/>
        <v>8</v>
      </c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329">
        <v>26</v>
      </c>
      <c r="AX46" s="227"/>
      <c r="AY46" s="228"/>
      <c r="AZ46" s="241"/>
      <c r="BA46" s="228"/>
      <c r="BB46" s="241"/>
      <c r="BC46" s="235"/>
      <c r="BD46" s="77"/>
      <c r="BE46" s="60"/>
      <c r="BF46" s="190"/>
      <c r="BG46" s="19"/>
      <c r="BH46" s="60"/>
      <c r="BI46" s="153"/>
      <c r="BJ46" s="227">
        <v>98</v>
      </c>
      <c r="BK46" s="228">
        <v>8</v>
      </c>
      <c r="BL46" s="228">
        <v>8</v>
      </c>
      <c r="BM46" s="228">
        <v>2</v>
      </c>
      <c r="BN46" s="228"/>
      <c r="BO46" s="235">
        <v>80</v>
      </c>
      <c r="BP46" s="56"/>
      <c r="BQ46" s="49"/>
      <c r="BR46" s="49"/>
      <c r="BS46" s="49"/>
      <c r="BT46" s="49"/>
      <c r="BU46" s="57"/>
      <c r="BV46" s="227"/>
      <c r="BW46" s="228"/>
      <c r="BX46" s="228"/>
      <c r="BY46" s="228"/>
      <c r="BZ46" s="228"/>
      <c r="CA46" s="251"/>
      <c r="CB46" s="72"/>
      <c r="CC46" s="49"/>
      <c r="CD46" s="49"/>
      <c r="CE46" s="49"/>
      <c r="CF46" s="49"/>
      <c r="CG46" s="81"/>
    </row>
    <row r="47" spans="1:85" ht="15.75" x14ac:dyDescent="0.2">
      <c r="A47" s="70" t="s">
        <v>65</v>
      </c>
      <c r="B47" s="194" t="s">
        <v>139</v>
      </c>
      <c r="C47" s="74"/>
      <c r="D47" s="115">
        <v>3</v>
      </c>
      <c r="E47" s="57"/>
      <c r="F47" s="73">
        <f t="shared" si="10"/>
        <v>56</v>
      </c>
      <c r="G47" s="19">
        <v>30</v>
      </c>
      <c r="H47" s="19">
        <v>18</v>
      </c>
      <c r="I47" s="19"/>
      <c r="J47" s="19"/>
      <c r="K47" s="49">
        <f t="shared" si="11"/>
        <v>8</v>
      </c>
      <c r="L47" s="57"/>
      <c r="M47" s="81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329">
        <v>18</v>
      </c>
      <c r="AX47" s="227"/>
      <c r="AY47" s="228"/>
      <c r="AZ47" s="241"/>
      <c r="BA47" s="228"/>
      <c r="BB47" s="241"/>
      <c r="BC47" s="235"/>
      <c r="BD47" s="77"/>
      <c r="BE47" s="17"/>
      <c r="BF47" s="153"/>
      <c r="BG47" s="19"/>
      <c r="BH47" s="60"/>
      <c r="BI47" s="153"/>
      <c r="BJ47" s="227">
        <v>56</v>
      </c>
      <c r="BK47" s="228">
        <v>8</v>
      </c>
      <c r="BL47" s="228"/>
      <c r="BM47" s="228"/>
      <c r="BN47" s="228"/>
      <c r="BO47" s="235">
        <v>48</v>
      </c>
      <c r="BP47" s="56"/>
      <c r="BQ47" s="49"/>
      <c r="BR47" s="49"/>
      <c r="BS47" s="49"/>
      <c r="BT47" s="49"/>
      <c r="BU47" s="57"/>
      <c r="BV47" s="227"/>
      <c r="BW47" s="228"/>
      <c r="BX47" s="228"/>
      <c r="BY47" s="228"/>
      <c r="BZ47" s="228"/>
      <c r="CA47" s="251"/>
      <c r="CB47" s="72"/>
      <c r="CC47" s="49"/>
      <c r="CD47" s="49"/>
      <c r="CE47" s="49"/>
      <c r="CF47" s="49"/>
      <c r="CG47" s="81"/>
    </row>
    <row r="48" spans="1:85" ht="15.75" x14ac:dyDescent="0.2">
      <c r="A48" s="70" t="s">
        <v>66</v>
      </c>
      <c r="B48" s="196" t="s">
        <v>132</v>
      </c>
      <c r="C48" s="56">
        <v>5</v>
      </c>
      <c r="D48" s="182"/>
      <c r="E48" s="57"/>
      <c r="F48" s="73">
        <f t="shared" si="10"/>
        <v>84</v>
      </c>
      <c r="G48" s="49">
        <v>52</v>
      </c>
      <c r="H48" s="49">
        <v>26</v>
      </c>
      <c r="I48" s="49"/>
      <c r="J48" s="49"/>
      <c r="K48" s="49">
        <f t="shared" si="11"/>
        <v>6</v>
      </c>
      <c r="L48" s="57"/>
      <c r="M48" s="81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329">
        <v>26</v>
      </c>
      <c r="AX48" s="227"/>
      <c r="AY48" s="228"/>
      <c r="AZ48" s="241"/>
      <c r="BA48" s="228"/>
      <c r="BB48" s="241"/>
      <c r="BC48" s="235"/>
      <c r="BD48" s="77"/>
      <c r="BE48" s="19"/>
      <c r="BF48" s="153"/>
      <c r="BG48" s="17"/>
      <c r="BH48" s="89"/>
      <c r="BI48" s="153"/>
      <c r="BJ48" s="227"/>
      <c r="BK48" s="228"/>
      <c r="BL48" s="228"/>
      <c r="BM48" s="228"/>
      <c r="BN48" s="228"/>
      <c r="BO48" s="235"/>
      <c r="BP48" s="56"/>
      <c r="BQ48" s="49"/>
      <c r="BR48" s="49"/>
      <c r="BS48" s="49"/>
      <c r="BT48" s="49"/>
      <c r="BU48" s="57"/>
      <c r="BV48" s="227">
        <v>84</v>
      </c>
      <c r="BW48" s="228">
        <v>6</v>
      </c>
      <c r="BX48" s="228"/>
      <c r="BY48" s="228"/>
      <c r="BZ48" s="228"/>
      <c r="CA48" s="251">
        <v>78</v>
      </c>
      <c r="CB48" s="72"/>
      <c r="CC48" s="49"/>
      <c r="CD48" s="49"/>
      <c r="CE48" s="49"/>
      <c r="CF48" s="49"/>
      <c r="CG48" s="81"/>
    </row>
    <row r="49" spans="1:85" ht="15.75" x14ac:dyDescent="0.2">
      <c r="A49" s="70" t="s">
        <v>67</v>
      </c>
      <c r="B49" s="194" t="s">
        <v>140</v>
      </c>
      <c r="C49" s="74"/>
      <c r="D49" s="49">
        <v>6</v>
      </c>
      <c r="E49" s="57"/>
      <c r="F49" s="73">
        <f t="shared" si="10"/>
        <v>62</v>
      </c>
      <c r="G49" s="19">
        <v>40</v>
      </c>
      <c r="H49" s="19">
        <v>16</v>
      </c>
      <c r="I49" s="19"/>
      <c r="J49" s="17"/>
      <c r="K49" s="49">
        <f t="shared" si="11"/>
        <v>6</v>
      </c>
      <c r="L49" s="57"/>
      <c r="M49" s="81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329">
        <v>16</v>
      </c>
      <c r="AX49" s="227"/>
      <c r="AY49" s="228"/>
      <c r="AZ49" s="241"/>
      <c r="BA49" s="228"/>
      <c r="BB49" s="241"/>
      <c r="BC49" s="235"/>
      <c r="BD49" s="77"/>
      <c r="BE49" s="19"/>
      <c r="BF49" s="140"/>
      <c r="BG49" s="19"/>
      <c r="BH49" s="60"/>
      <c r="BI49" s="153"/>
      <c r="BJ49" s="227"/>
      <c r="BK49" s="228"/>
      <c r="BL49" s="228"/>
      <c r="BM49" s="228"/>
      <c r="BN49" s="228"/>
      <c r="BO49" s="235"/>
      <c r="BP49" s="56"/>
      <c r="BQ49" s="49"/>
      <c r="BR49" s="49"/>
      <c r="BS49" s="49"/>
      <c r="BT49" s="49"/>
      <c r="BU49" s="57"/>
      <c r="BV49" s="227"/>
      <c r="BW49" s="228"/>
      <c r="BX49" s="228"/>
      <c r="BY49" s="228"/>
      <c r="BZ49" s="228"/>
      <c r="CA49" s="251"/>
      <c r="CB49" s="72">
        <v>62</v>
      </c>
      <c r="CC49" s="49">
        <v>6</v>
      </c>
      <c r="CD49" s="49"/>
      <c r="CE49" s="49"/>
      <c r="CF49" s="49"/>
      <c r="CG49" s="81">
        <v>56</v>
      </c>
    </row>
    <row r="50" spans="1:85" ht="15.75" x14ac:dyDescent="0.2">
      <c r="A50" s="70" t="s">
        <v>77</v>
      </c>
      <c r="B50" s="195" t="s">
        <v>138</v>
      </c>
      <c r="C50" s="56"/>
      <c r="D50" s="49">
        <v>6</v>
      </c>
      <c r="E50" s="57"/>
      <c r="F50" s="73">
        <f t="shared" si="10"/>
        <v>64</v>
      </c>
      <c r="G50" s="19">
        <v>38</v>
      </c>
      <c r="H50" s="19">
        <v>18</v>
      </c>
      <c r="I50" s="19"/>
      <c r="J50" s="19"/>
      <c r="K50" s="49">
        <f t="shared" si="11"/>
        <v>8</v>
      </c>
      <c r="L50" s="57"/>
      <c r="M50" s="81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329">
        <v>18</v>
      </c>
      <c r="AX50" s="227"/>
      <c r="AY50" s="228"/>
      <c r="AZ50" s="241"/>
      <c r="BA50" s="228"/>
      <c r="BB50" s="241"/>
      <c r="BC50" s="235"/>
      <c r="BD50" s="77"/>
      <c r="BE50" s="19"/>
      <c r="BF50" s="190"/>
      <c r="BG50" s="19"/>
      <c r="BH50" s="60"/>
      <c r="BI50" s="153"/>
      <c r="BJ50" s="227"/>
      <c r="BK50" s="228"/>
      <c r="BL50" s="228"/>
      <c r="BM50" s="228"/>
      <c r="BN50" s="228"/>
      <c r="BO50" s="235"/>
      <c r="BP50" s="56"/>
      <c r="BQ50" s="49"/>
      <c r="BR50" s="49"/>
      <c r="BS50" s="49"/>
      <c r="BT50" s="49"/>
      <c r="BU50" s="81"/>
      <c r="BV50" s="241"/>
      <c r="BW50" s="228"/>
      <c r="BX50" s="228"/>
      <c r="BY50" s="228"/>
      <c r="BZ50" s="228"/>
      <c r="CA50" s="251"/>
      <c r="CB50" s="72">
        <v>64</v>
      </c>
      <c r="CC50" s="49">
        <v>8</v>
      </c>
      <c r="CD50" s="49"/>
      <c r="CE50" s="49"/>
      <c r="CF50" s="49"/>
      <c r="CG50" s="81">
        <v>56</v>
      </c>
    </row>
    <row r="51" spans="1:85" ht="15.75" x14ac:dyDescent="0.2">
      <c r="A51" s="70" t="s">
        <v>78</v>
      </c>
      <c r="B51" s="196" t="s">
        <v>141</v>
      </c>
      <c r="C51" s="56"/>
      <c r="D51" s="49">
        <v>6</v>
      </c>
      <c r="E51" s="57"/>
      <c r="F51" s="73">
        <f t="shared" si="10"/>
        <v>62</v>
      </c>
      <c r="G51" s="19">
        <v>44</v>
      </c>
      <c r="H51" s="19">
        <v>12</v>
      </c>
      <c r="I51" s="19"/>
      <c r="J51" s="19"/>
      <c r="K51" s="49">
        <f t="shared" si="11"/>
        <v>6</v>
      </c>
      <c r="L51" s="57"/>
      <c r="M51" s="81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329">
        <v>12</v>
      </c>
      <c r="AX51" s="227"/>
      <c r="AY51" s="228"/>
      <c r="AZ51" s="241"/>
      <c r="BA51" s="228"/>
      <c r="BB51" s="241"/>
      <c r="BC51" s="235"/>
      <c r="BD51" s="77"/>
      <c r="BE51" s="19"/>
      <c r="BF51" s="190"/>
      <c r="BG51" s="19"/>
      <c r="BH51" s="60"/>
      <c r="BI51" s="153"/>
      <c r="BJ51" s="227"/>
      <c r="BK51" s="228"/>
      <c r="BL51" s="228"/>
      <c r="BM51" s="228"/>
      <c r="BN51" s="228"/>
      <c r="BO51" s="235"/>
      <c r="BP51" s="56"/>
      <c r="BQ51" s="49"/>
      <c r="BR51" s="49"/>
      <c r="BS51" s="49"/>
      <c r="BT51" s="49"/>
      <c r="BU51" s="57"/>
      <c r="BV51" s="227"/>
      <c r="BW51" s="228"/>
      <c r="BX51" s="228"/>
      <c r="BY51" s="228"/>
      <c r="BZ51" s="228"/>
      <c r="CA51" s="251"/>
      <c r="CB51" s="77">
        <v>62</v>
      </c>
      <c r="CC51" s="19">
        <v>6</v>
      </c>
      <c r="CD51" s="19"/>
      <c r="CE51" s="19"/>
      <c r="CF51" s="19"/>
      <c r="CG51" s="80">
        <v>56</v>
      </c>
    </row>
    <row r="52" spans="1:85" ht="15.75" x14ac:dyDescent="0.2">
      <c r="A52" s="307" t="s">
        <v>68</v>
      </c>
      <c r="B52" s="308" t="s">
        <v>159</v>
      </c>
      <c r="C52" s="129"/>
      <c r="D52" s="130">
        <v>4</v>
      </c>
      <c r="E52" s="131"/>
      <c r="F52" s="73">
        <f t="shared" si="10"/>
        <v>63</v>
      </c>
      <c r="G52" s="134">
        <v>43</v>
      </c>
      <c r="H52" s="134">
        <v>14</v>
      </c>
      <c r="I52" s="134"/>
      <c r="J52" s="134"/>
      <c r="K52" s="49">
        <f t="shared" si="11"/>
        <v>6</v>
      </c>
      <c r="L52" s="57"/>
      <c r="M52" s="81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363">
        <v>14</v>
      </c>
      <c r="AX52" s="309"/>
      <c r="AY52" s="310"/>
      <c r="AZ52" s="272"/>
      <c r="BA52" s="310"/>
      <c r="BB52" s="272"/>
      <c r="BC52" s="311"/>
      <c r="BD52" s="306"/>
      <c r="BE52" s="134"/>
      <c r="BF52" s="404"/>
      <c r="BG52" s="134"/>
      <c r="BH52" s="133"/>
      <c r="BI52" s="155"/>
      <c r="BJ52" s="309"/>
      <c r="BK52" s="310"/>
      <c r="BL52" s="310"/>
      <c r="BM52" s="310"/>
      <c r="BN52" s="310"/>
      <c r="BO52" s="311"/>
      <c r="BP52" s="129">
        <v>63</v>
      </c>
      <c r="BQ52" s="130">
        <v>6</v>
      </c>
      <c r="BR52" s="130"/>
      <c r="BS52" s="130"/>
      <c r="BT52" s="130"/>
      <c r="BU52" s="131">
        <v>57</v>
      </c>
      <c r="BV52" s="309"/>
      <c r="BW52" s="310"/>
      <c r="BX52" s="310"/>
      <c r="BY52" s="310"/>
      <c r="BZ52" s="310"/>
      <c r="CA52" s="312"/>
      <c r="CB52" s="306"/>
      <c r="CC52" s="134"/>
      <c r="CD52" s="134"/>
      <c r="CE52" s="134"/>
      <c r="CF52" s="134"/>
      <c r="CG52" s="313"/>
    </row>
    <row r="53" spans="1:85" ht="15.75" x14ac:dyDescent="0.2">
      <c r="A53" s="307" t="s">
        <v>127</v>
      </c>
      <c r="B53" s="308" t="s">
        <v>162</v>
      </c>
      <c r="C53" s="129"/>
      <c r="D53" s="130">
        <v>5</v>
      </c>
      <c r="E53" s="131"/>
      <c r="F53" s="73">
        <f t="shared" si="10"/>
        <v>58</v>
      </c>
      <c r="G53" s="134">
        <v>36</v>
      </c>
      <c r="H53" s="134">
        <v>16</v>
      </c>
      <c r="I53" s="134"/>
      <c r="J53" s="134"/>
      <c r="K53" s="49">
        <f t="shared" si="11"/>
        <v>6</v>
      </c>
      <c r="L53" s="57"/>
      <c r="M53" s="81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363">
        <v>16</v>
      </c>
      <c r="AX53" s="309"/>
      <c r="AY53" s="310"/>
      <c r="AZ53" s="272"/>
      <c r="BA53" s="310"/>
      <c r="BB53" s="272"/>
      <c r="BC53" s="311"/>
      <c r="BD53" s="306"/>
      <c r="BE53" s="134"/>
      <c r="BF53" s="404"/>
      <c r="BG53" s="134"/>
      <c r="BH53" s="133"/>
      <c r="BI53" s="155"/>
      <c r="BJ53" s="309"/>
      <c r="BK53" s="310"/>
      <c r="BL53" s="310"/>
      <c r="BM53" s="310"/>
      <c r="BN53" s="310"/>
      <c r="BO53" s="311"/>
      <c r="BP53" s="129"/>
      <c r="BQ53" s="130"/>
      <c r="BR53" s="130"/>
      <c r="BS53" s="130"/>
      <c r="BT53" s="130"/>
      <c r="BU53" s="131"/>
      <c r="BV53" s="309">
        <v>58</v>
      </c>
      <c r="BW53" s="310">
        <v>6</v>
      </c>
      <c r="BX53" s="310"/>
      <c r="BY53" s="310"/>
      <c r="BZ53" s="310"/>
      <c r="CA53" s="312">
        <v>52</v>
      </c>
      <c r="CB53" s="306"/>
      <c r="CC53" s="134"/>
      <c r="CD53" s="134"/>
      <c r="CE53" s="134"/>
      <c r="CF53" s="134"/>
      <c r="CG53" s="313"/>
    </row>
    <row r="54" spans="1:85" ht="30" x14ac:dyDescent="0.2">
      <c r="A54" s="307" t="s">
        <v>158</v>
      </c>
      <c r="B54" s="314" t="s">
        <v>157</v>
      </c>
      <c r="C54" s="129"/>
      <c r="D54" s="130">
        <v>6</v>
      </c>
      <c r="E54" s="131"/>
      <c r="F54" s="73">
        <f t="shared" si="10"/>
        <v>62</v>
      </c>
      <c r="G54" s="134">
        <v>34</v>
      </c>
      <c r="H54" s="134">
        <v>22</v>
      </c>
      <c r="I54" s="134"/>
      <c r="J54" s="134"/>
      <c r="K54" s="49">
        <f t="shared" si="11"/>
        <v>6</v>
      </c>
      <c r="L54" s="57"/>
      <c r="M54" s="81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320">
        <v>22</v>
      </c>
      <c r="AX54" s="309"/>
      <c r="AY54" s="310"/>
      <c r="AZ54" s="272"/>
      <c r="BA54" s="310"/>
      <c r="BB54" s="272"/>
      <c r="BC54" s="368"/>
      <c r="BD54" s="306"/>
      <c r="BE54" s="134"/>
      <c r="BF54" s="404"/>
      <c r="BG54" s="134"/>
      <c r="BH54" s="133"/>
      <c r="BI54" s="155"/>
      <c r="BJ54" s="309"/>
      <c r="BK54" s="310"/>
      <c r="BL54" s="310"/>
      <c r="BM54" s="310"/>
      <c r="BN54" s="310"/>
      <c r="BO54" s="311"/>
      <c r="BP54" s="129"/>
      <c r="BQ54" s="130"/>
      <c r="BR54" s="130"/>
      <c r="BS54" s="130"/>
      <c r="BT54" s="130"/>
      <c r="BU54" s="131"/>
      <c r="BV54" s="309"/>
      <c r="BW54" s="310"/>
      <c r="BX54" s="310"/>
      <c r="BY54" s="310"/>
      <c r="BZ54" s="310"/>
      <c r="CA54" s="312"/>
      <c r="CB54" s="306">
        <v>62</v>
      </c>
      <c r="CC54" s="134">
        <v>6</v>
      </c>
      <c r="CD54" s="134"/>
      <c r="CE54" s="134"/>
      <c r="CF54" s="134"/>
      <c r="CG54" s="313">
        <v>56</v>
      </c>
    </row>
    <row r="55" spans="1:85" ht="15.75" x14ac:dyDescent="0.2">
      <c r="A55" s="307" t="s">
        <v>163</v>
      </c>
      <c r="B55" s="315" t="s">
        <v>160</v>
      </c>
      <c r="C55" s="129"/>
      <c r="D55" s="130">
        <v>6</v>
      </c>
      <c r="E55" s="131"/>
      <c r="F55" s="73">
        <f t="shared" si="10"/>
        <v>50</v>
      </c>
      <c r="G55" s="134">
        <v>26</v>
      </c>
      <c r="H55" s="134">
        <v>16</v>
      </c>
      <c r="I55" s="134"/>
      <c r="J55" s="134"/>
      <c r="K55" s="49">
        <f t="shared" si="11"/>
        <v>8</v>
      </c>
      <c r="L55" s="57"/>
      <c r="M55" s="81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321">
        <v>16</v>
      </c>
      <c r="AX55" s="309"/>
      <c r="AY55" s="310"/>
      <c r="AZ55" s="272"/>
      <c r="BA55" s="310"/>
      <c r="BB55" s="406"/>
      <c r="BC55" s="368"/>
      <c r="BD55" s="306"/>
      <c r="BE55" s="134"/>
      <c r="BF55" s="404"/>
      <c r="BG55" s="134"/>
      <c r="BH55" s="133"/>
      <c r="BI55" s="155"/>
      <c r="BJ55" s="309"/>
      <c r="BK55" s="310"/>
      <c r="BL55" s="310"/>
      <c r="BM55" s="310"/>
      <c r="BN55" s="310"/>
      <c r="BO55" s="311"/>
      <c r="BP55" s="129"/>
      <c r="BQ55" s="130"/>
      <c r="BR55" s="130"/>
      <c r="BS55" s="130"/>
      <c r="BT55" s="130"/>
      <c r="BU55" s="131"/>
      <c r="BV55" s="309"/>
      <c r="BW55" s="310"/>
      <c r="BX55" s="310"/>
      <c r="BY55" s="310"/>
      <c r="BZ55" s="310"/>
      <c r="CA55" s="312"/>
      <c r="CB55" s="306">
        <v>50</v>
      </c>
      <c r="CC55" s="134">
        <v>8</v>
      </c>
      <c r="CD55" s="134"/>
      <c r="CE55" s="134"/>
      <c r="CF55" s="134"/>
      <c r="CG55" s="313">
        <v>42</v>
      </c>
    </row>
    <row r="56" spans="1:85" ht="16.5" thickBot="1" x14ac:dyDescent="0.25">
      <c r="A56" s="307" t="s">
        <v>164</v>
      </c>
      <c r="B56" s="316" t="s">
        <v>161</v>
      </c>
      <c r="C56" s="135"/>
      <c r="D56" s="136">
        <v>4</v>
      </c>
      <c r="E56" s="137"/>
      <c r="F56" s="73">
        <f t="shared" si="10"/>
        <v>62</v>
      </c>
      <c r="G56" s="134">
        <v>45</v>
      </c>
      <c r="H56" s="134">
        <v>12</v>
      </c>
      <c r="I56" s="134"/>
      <c r="J56" s="134"/>
      <c r="K56" s="49">
        <f t="shared" si="11"/>
        <v>5</v>
      </c>
      <c r="L56" s="57"/>
      <c r="M56" s="81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321">
        <v>12</v>
      </c>
      <c r="AX56" s="309"/>
      <c r="AY56" s="310"/>
      <c r="AZ56" s="272"/>
      <c r="BA56" s="310"/>
      <c r="BB56" s="272"/>
      <c r="BC56" s="368"/>
      <c r="BD56" s="306"/>
      <c r="BE56" s="134"/>
      <c r="BF56" s="404"/>
      <c r="BG56" s="134"/>
      <c r="BH56" s="133"/>
      <c r="BI56" s="155"/>
      <c r="BJ56" s="309"/>
      <c r="BK56" s="273"/>
      <c r="BL56" s="273"/>
      <c r="BM56" s="273"/>
      <c r="BN56" s="273"/>
      <c r="BO56" s="311"/>
      <c r="BP56" s="133">
        <v>62</v>
      </c>
      <c r="BQ56" s="134">
        <v>5</v>
      </c>
      <c r="BR56" s="134"/>
      <c r="BS56" s="134"/>
      <c r="BT56" s="134"/>
      <c r="BU56" s="313">
        <v>57</v>
      </c>
      <c r="BV56" s="309"/>
      <c r="BW56" s="273"/>
      <c r="BX56" s="273"/>
      <c r="BY56" s="273"/>
      <c r="BZ56" s="273"/>
      <c r="CA56" s="274"/>
      <c r="CB56" s="306"/>
      <c r="CC56" s="138"/>
      <c r="CD56" s="138"/>
      <c r="CE56" s="138"/>
      <c r="CF56" s="138"/>
      <c r="CG56" s="139"/>
    </row>
    <row r="57" spans="1:85" ht="16.5" thickBot="1" x14ac:dyDescent="0.25">
      <c r="A57" s="517" t="s">
        <v>47</v>
      </c>
      <c r="B57" s="519" t="s">
        <v>88</v>
      </c>
      <c r="C57" s="244">
        <v>10</v>
      </c>
      <c r="D57" s="225">
        <v>2</v>
      </c>
      <c r="E57" s="516">
        <v>2</v>
      </c>
      <c r="F57" s="505">
        <v>1147</v>
      </c>
      <c r="G57" s="225">
        <v>403</v>
      </c>
      <c r="H57" s="225">
        <v>206</v>
      </c>
      <c r="I57" s="225">
        <v>360</v>
      </c>
      <c r="J57" s="225">
        <v>40</v>
      </c>
      <c r="K57" s="225">
        <v>68</v>
      </c>
      <c r="L57" s="225">
        <v>14</v>
      </c>
      <c r="M57" s="225">
        <v>56</v>
      </c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370"/>
      <c r="AO57" s="370"/>
      <c r="AP57" s="370"/>
      <c r="AQ57" s="370"/>
      <c r="AR57" s="370"/>
      <c r="AS57" s="370"/>
      <c r="AT57" s="370"/>
      <c r="AU57" s="370"/>
      <c r="AV57" s="370"/>
      <c r="AW57" s="520">
        <v>606</v>
      </c>
      <c r="AX57" s="224"/>
      <c r="AY57" s="225"/>
      <c r="AZ57" s="244"/>
      <c r="BA57" s="225"/>
      <c r="BB57" s="244"/>
      <c r="BC57" s="370"/>
      <c r="BD57" s="224"/>
      <c r="BE57" s="225"/>
      <c r="BF57" s="516"/>
      <c r="BG57" s="225"/>
      <c r="BH57" s="244"/>
      <c r="BI57" s="370"/>
      <c r="BJ57" s="224">
        <v>68</v>
      </c>
      <c r="BK57" s="225">
        <v>4</v>
      </c>
      <c r="BL57" s="225"/>
      <c r="BM57" s="225"/>
      <c r="BN57" s="225"/>
      <c r="BO57" s="234">
        <v>64</v>
      </c>
      <c r="BP57" s="244">
        <v>418</v>
      </c>
      <c r="BQ57" s="225">
        <v>20</v>
      </c>
      <c r="BR57" s="225">
        <v>24</v>
      </c>
      <c r="BS57" s="225">
        <v>6</v>
      </c>
      <c r="BT57" s="225">
        <v>144</v>
      </c>
      <c r="BU57" s="516">
        <v>224</v>
      </c>
      <c r="BV57" s="224">
        <v>373</v>
      </c>
      <c r="BW57" s="225">
        <v>24</v>
      </c>
      <c r="BX57" s="225">
        <v>16</v>
      </c>
      <c r="BY57" s="225">
        <v>4</v>
      </c>
      <c r="BZ57" s="225">
        <v>108</v>
      </c>
      <c r="CA57" s="226">
        <v>221</v>
      </c>
      <c r="CB57" s="224">
        <v>288</v>
      </c>
      <c r="CC57" s="225">
        <v>20</v>
      </c>
      <c r="CD57" s="225">
        <v>16</v>
      </c>
      <c r="CE57" s="225">
        <v>4</v>
      </c>
      <c r="CF57" s="225">
        <v>108</v>
      </c>
      <c r="CG57" s="226">
        <v>140</v>
      </c>
    </row>
    <row r="58" spans="1:85" ht="29.25" thickBot="1" x14ac:dyDescent="0.25">
      <c r="A58" s="84" t="s">
        <v>48</v>
      </c>
      <c r="B58" s="170" t="s">
        <v>143</v>
      </c>
      <c r="C58" s="15">
        <v>3</v>
      </c>
      <c r="D58" s="29"/>
      <c r="E58" s="114"/>
      <c r="F58" s="96">
        <f>SUM(F59:F62)</f>
        <v>328</v>
      </c>
      <c r="G58" s="322">
        <f t="shared" ref="G58:M58" si="14">SUM(G59:G62)</f>
        <v>122</v>
      </c>
      <c r="H58" s="21">
        <f t="shared" si="14"/>
        <v>74</v>
      </c>
      <c r="I58" s="407">
        <f t="shared" si="14"/>
        <v>72</v>
      </c>
      <c r="J58" s="407">
        <f t="shared" si="14"/>
        <v>20</v>
      </c>
      <c r="K58" s="21">
        <f t="shared" si="14"/>
        <v>20</v>
      </c>
      <c r="L58" s="21">
        <f t="shared" si="14"/>
        <v>4</v>
      </c>
      <c r="M58" s="331">
        <f t="shared" si="14"/>
        <v>16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322">
        <v>166</v>
      </c>
      <c r="AX58" s="224"/>
      <c r="AY58" s="225"/>
      <c r="AZ58" s="244"/>
      <c r="BA58" s="225"/>
      <c r="BB58" s="244"/>
      <c r="BC58" s="370"/>
      <c r="BD58" s="408"/>
      <c r="BE58" s="21"/>
      <c r="BF58" s="407"/>
      <c r="BG58" s="21"/>
      <c r="BH58" s="59"/>
      <c r="BI58" s="156"/>
      <c r="BJ58" s="224">
        <v>68</v>
      </c>
      <c r="BK58" s="225">
        <v>4</v>
      </c>
      <c r="BL58" s="225"/>
      <c r="BM58" s="225"/>
      <c r="BN58" s="225"/>
      <c r="BO58" s="234">
        <v>64</v>
      </c>
      <c r="BP58" s="59">
        <v>260</v>
      </c>
      <c r="BQ58" s="21">
        <v>16</v>
      </c>
      <c r="BR58" s="21">
        <v>16</v>
      </c>
      <c r="BS58" s="21">
        <v>4</v>
      </c>
      <c r="BT58" s="21">
        <v>72</v>
      </c>
      <c r="BU58" s="100">
        <v>152</v>
      </c>
      <c r="BV58" s="244"/>
      <c r="BW58" s="225"/>
      <c r="BX58" s="225"/>
      <c r="BY58" s="225"/>
      <c r="BZ58" s="225"/>
      <c r="CA58" s="226"/>
      <c r="CB58" s="59"/>
      <c r="CC58" s="21"/>
      <c r="CD58" s="21"/>
      <c r="CE58" s="21"/>
      <c r="CF58" s="21"/>
      <c r="CG58" s="100"/>
    </row>
    <row r="59" spans="1:85" ht="15.75" x14ac:dyDescent="0.2">
      <c r="A59" s="81" t="s">
        <v>49</v>
      </c>
      <c r="B59" s="124" t="s">
        <v>147</v>
      </c>
      <c r="C59" s="285">
        <v>4</v>
      </c>
      <c r="D59" s="55"/>
      <c r="E59" s="14">
        <v>3</v>
      </c>
      <c r="F59" s="78">
        <f>SUM(G59:M59)</f>
        <v>128</v>
      </c>
      <c r="G59" s="19">
        <v>70</v>
      </c>
      <c r="H59" s="19">
        <v>38</v>
      </c>
      <c r="I59" s="19"/>
      <c r="J59" s="19"/>
      <c r="K59" s="19">
        <f>SUM(BK59+BQ59)</f>
        <v>10</v>
      </c>
      <c r="L59" s="19">
        <f>SUM(BM59+BS59)</f>
        <v>2</v>
      </c>
      <c r="M59" s="19">
        <f>SUM(BR59)</f>
        <v>8</v>
      </c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323">
        <v>38</v>
      </c>
      <c r="AX59" s="236"/>
      <c r="AY59" s="229"/>
      <c r="AZ59" s="328"/>
      <c r="BA59" s="229"/>
      <c r="BB59" s="328"/>
      <c r="BC59" s="405"/>
      <c r="BD59" s="410"/>
      <c r="BE59" s="116"/>
      <c r="BF59" s="409"/>
      <c r="BG59" s="116"/>
      <c r="BH59" s="197"/>
      <c r="BI59" s="157"/>
      <c r="BJ59" s="236">
        <v>34</v>
      </c>
      <c r="BK59" s="229">
        <v>2</v>
      </c>
      <c r="BL59" s="229"/>
      <c r="BM59" s="229"/>
      <c r="BN59" s="229"/>
      <c r="BO59" s="230">
        <v>32</v>
      </c>
      <c r="BP59" s="197">
        <v>94</v>
      </c>
      <c r="BQ59" s="116">
        <v>8</v>
      </c>
      <c r="BR59" s="116">
        <v>8</v>
      </c>
      <c r="BS59" s="116">
        <v>2</v>
      </c>
      <c r="BT59" s="116"/>
      <c r="BU59" s="99">
        <v>76</v>
      </c>
      <c r="BV59" s="241"/>
      <c r="BW59" s="228"/>
      <c r="BX59" s="228"/>
      <c r="BY59" s="228"/>
      <c r="BZ59" s="228"/>
      <c r="CA59" s="251"/>
      <c r="CB59" s="60"/>
      <c r="CC59" s="19"/>
      <c r="CD59" s="19"/>
      <c r="CE59" s="19"/>
      <c r="CF59" s="19"/>
      <c r="CG59" s="80"/>
    </row>
    <row r="60" spans="1:85" ht="15.75" x14ac:dyDescent="0.2">
      <c r="A60" s="81" t="s">
        <v>102</v>
      </c>
      <c r="B60" s="168" t="s">
        <v>148</v>
      </c>
      <c r="C60" s="211">
        <v>4</v>
      </c>
      <c r="D60" s="55"/>
      <c r="E60" s="14">
        <v>3</v>
      </c>
      <c r="F60" s="78">
        <f t="shared" ref="F60:F61" si="15">SUM(G60:M60)</f>
        <v>128</v>
      </c>
      <c r="G60" s="19">
        <v>52</v>
      </c>
      <c r="H60" s="19">
        <v>36</v>
      </c>
      <c r="I60" s="19"/>
      <c r="J60" s="19">
        <v>20</v>
      </c>
      <c r="K60" s="19">
        <f>SUM(BK60+BQ60)</f>
        <v>10</v>
      </c>
      <c r="L60" s="19">
        <f>SUM(BM60+BS60)</f>
        <v>2</v>
      </c>
      <c r="M60" s="19">
        <f>SUM(BR60)</f>
        <v>8</v>
      </c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324">
        <v>56</v>
      </c>
      <c r="AX60" s="227"/>
      <c r="AY60" s="228"/>
      <c r="AZ60" s="241"/>
      <c r="BA60" s="228"/>
      <c r="BB60" s="241"/>
      <c r="BC60" s="367"/>
      <c r="BD60" s="77"/>
      <c r="BE60" s="19"/>
      <c r="BF60" s="190"/>
      <c r="BG60" s="19"/>
      <c r="BH60" s="60"/>
      <c r="BI60" s="153"/>
      <c r="BJ60" s="227">
        <v>34</v>
      </c>
      <c r="BK60" s="228">
        <v>2</v>
      </c>
      <c r="BL60" s="228"/>
      <c r="BM60" s="228"/>
      <c r="BN60" s="228"/>
      <c r="BO60" s="235">
        <v>32</v>
      </c>
      <c r="BP60" s="60">
        <v>94</v>
      </c>
      <c r="BQ60" s="19">
        <v>8</v>
      </c>
      <c r="BR60" s="19">
        <v>8</v>
      </c>
      <c r="BS60" s="19">
        <v>2</v>
      </c>
      <c r="BT60" s="19"/>
      <c r="BU60" s="80">
        <v>76</v>
      </c>
      <c r="BV60" s="241"/>
      <c r="BW60" s="228"/>
      <c r="BX60" s="228"/>
      <c r="BY60" s="228"/>
      <c r="BZ60" s="228"/>
      <c r="CA60" s="251"/>
      <c r="CB60" s="60"/>
      <c r="CC60" s="19"/>
      <c r="CD60" s="19"/>
      <c r="CE60" s="19"/>
      <c r="CF60" s="19"/>
      <c r="CG60" s="80"/>
    </row>
    <row r="61" spans="1:85" ht="15.75" x14ac:dyDescent="0.2">
      <c r="A61" s="85" t="s">
        <v>79</v>
      </c>
      <c r="B61" s="169" t="s">
        <v>53</v>
      </c>
      <c r="C61" s="745">
        <v>4</v>
      </c>
      <c r="D61" s="28"/>
      <c r="E61" s="90"/>
      <c r="F61" s="78">
        <f t="shared" si="15"/>
        <v>72</v>
      </c>
      <c r="G61" s="17"/>
      <c r="H61" s="17"/>
      <c r="I61" s="17">
        <v>72</v>
      </c>
      <c r="J61" s="17"/>
      <c r="K61" s="17"/>
      <c r="L61" s="17"/>
      <c r="M61" s="17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325">
        <v>72</v>
      </c>
      <c r="AX61" s="231"/>
      <c r="AY61" s="232"/>
      <c r="AZ61" s="242"/>
      <c r="BA61" s="232"/>
      <c r="BB61" s="242"/>
      <c r="BC61" s="371"/>
      <c r="BD61" s="209"/>
      <c r="BE61" s="17"/>
      <c r="BF61" s="140"/>
      <c r="BG61" s="17"/>
      <c r="BH61" s="89"/>
      <c r="BI61" s="160"/>
      <c r="BJ61" s="231"/>
      <c r="BK61" s="232"/>
      <c r="BL61" s="232"/>
      <c r="BM61" s="232"/>
      <c r="BN61" s="232"/>
      <c r="BO61" s="233"/>
      <c r="BP61" s="89">
        <v>72</v>
      </c>
      <c r="BQ61" s="13"/>
      <c r="BR61" s="13"/>
      <c r="BS61" s="13"/>
      <c r="BT61" s="13">
        <v>72</v>
      </c>
      <c r="BU61" s="85"/>
      <c r="BV61" s="242"/>
      <c r="BW61" s="232"/>
      <c r="BX61" s="232"/>
      <c r="BY61" s="232"/>
      <c r="BZ61" s="232"/>
      <c r="CA61" s="252"/>
      <c r="CB61" s="89"/>
      <c r="CC61" s="17"/>
      <c r="CD61" s="17"/>
      <c r="CE61" s="17"/>
      <c r="CF61" s="17"/>
      <c r="CG61" s="82"/>
    </row>
    <row r="62" spans="1:85" ht="16.5" thickBot="1" x14ac:dyDescent="0.25">
      <c r="A62" s="161"/>
      <c r="B62" s="167" t="s">
        <v>166</v>
      </c>
      <c r="C62" s="746"/>
      <c r="D62" s="162"/>
      <c r="E62" s="163"/>
      <c r="F62" s="78"/>
      <c r="G62" s="48"/>
      <c r="H62" s="48"/>
      <c r="I62" s="48"/>
      <c r="J62" s="48"/>
      <c r="K62" s="48"/>
      <c r="L62" s="198"/>
      <c r="M62" s="198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326"/>
      <c r="AX62" s="237"/>
      <c r="AY62" s="238"/>
      <c r="AZ62" s="243"/>
      <c r="BA62" s="238"/>
      <c r="BB62" s="243"/>
      <c r="BC62" s="372"/>
      <c r="BD62" s="335"/>
      <c r="BE62" s="48"/>
      <c r="BF62" s="198"/>
      <c r="BG62" s="48"/>
      <c r="BH62" s="58"/>
      <c r="BI62" s="154"/>
      <c r="BJ62" s="237"/>
      <c r="BK62" s="238"/>
      <c r="BL62" s="238"/>
      <c r="BM62" s="238"/>
      <c r="BN62" s="238"/>
      <c r="BO62" s="239"/>
      <c r="BP62" s="58"/>
      <c r="BQ62" s="115"/>
      <c r="BR62" s="115"/>
      <c r="BS62" s="115"/>
      <c r="BT62" s="115"/>
      <c r="BU62" s="123"/>
      <c r="BV62" s="243"/>
      <c r="BW62" s="238"/>
      <c r="BX62" s="238"/>
      <c r="BY62" s="238"/>
      <c r="BZ62" s="238"/>
      <c r="CA62" s="278"/>
      <c r="CB62" s="58"/>
      <c r="CC62" s="48"/>
      <c r="CD62" s="48"/>
      <c r="CE62" s="48"/>
      <c r="CF62" s="48"/>
      <c r="CG62" s="199"/>
    </row>
    <row r="63" spans="1:85" ht="29.25" thickBot="1" x14ac:dyDescent="0.25">
      <c r="A63" s="84" t="s">
        <v>50</v>
      </c>
      <c r="B63" s="170" t="s">
        <v>144</v>
      </c>
      <c r="C63" s="76">
        <v>2</v>
      </c>
      <c r="D63" s="20">
        <v>1</v>
      </c>
      <c r="E63" s="91"/>
      <c r="F63" s="96">
        <f>SUM(F64:F67)</f>
        <v>290</v>
      </c>
      <c r="G63" s="322">
        <f t="shared" ref="G63:AW63" si="16">SUM(G64:G67)</f>
        <v>100</v>
      </c>
      <c r="H63" s="21">
        <f t="shared" si="16"/>
        <v>50</v>
      </c>
      <c r="I63" s="21">
        <f t="shared" si="16"/>
        <v>108</v>
      </c>
      <c r="J63" s="156"/>
      <c r="K63" s="407">
        <f t="shared" si="16"/>
        <v>12</v>
      </c>
      <c r="L63" s="407">
        <f t="shared" si="16"/>
        <v>4</v>
      </c>
      <c r="M63" s="100">
        <f t="shared" si="16"/>
        <v>16</v>
      </c>
      <c r="N63" s="96">
        <f t="shared" si="16"/>
        <v>0</v>
      </c>
      <c r="O63" s="96">
        <f t="shared" si="16"/>
        <v>0</v>
      </c>
      <c r="P63" s="96">
        <f t="shared" si="16"/>
        <v>0</v>
      </c>
      <c r="Q63" s="96">
        <f t="shared" si="16"/>
        <v>0</v>
      </c>
      <c r="R63" s="96">
        <f t="shared" si="16"/>
        <v>0</v>
      </c>
      <c r="S63" s="96">
        <f t="shared" si="16"/>
        <v>0</v>
      </c>
      <c r="T63" s="96">
        <f t="shared" si="16"/>
        <v>0</v>
      </c>
      <c r="U63" s="96">
        <f t="shared" si="16"/>
        <v>0</v>
      </c>
      <c r="V63" s="96">
        <f t="shared" si="16"/>
        <v>0</v>
      </c>
      <c r="W63" s="96">
        <f t="shared" si="16"/>
        <v>0</v>
      </c>
      <c r="X63" s="96">
        <f t="shared" si="16"/>
        <v>0</v>
      </c>
      <c r="Y63" s="96">
        <f t="shared" si="16"/>
        <v>0</v>
      </c>
      <c r="Z63" s="96">
        <f t="shared" si="16"/>
        <v>0</v>
      </c>
      <c r="AA63" s="96">
        <f t="shared" si="16"/>
        <v>0</v>
      </c>
      <c r="AB63" s="96">
        <f t="shared" si="16"/>
        <v>0</v>
      </c>
      <c r="AC63" s="96">
        <f t="shared" si="16"/>
        <v>0</v>
      </c>
      <c r="AD63" s="96">
        <f t="shared" si="16"/>
        <v>0</v>
      </c>
      <c r="AE63" s="96">
        <f t="shared" si="16"/>
        <v>0</v>
      </c>
      <c r="AF63" s="96">
        <f t="shared" si="16"/>
        <v>0</v>
      </c>
      <c r="AG63" s="96">
        <f t="shared" si="16"/>
        <v>0</v>
      </c>
      <c r="AH63" s="96">
        <f t="shared" si="16"/>
        <v>0</v>
      </c>
      <c r="AI63" s="96">
        <f t="shared" si="16"/>
        <v>0</v>
      </c>
      <c r="AJ63" s="96">
        <f t="shared" si="16"/>
        <v>0</v>
      </c>
      <c r="AK63" s="96">
        <f t="shared" si="16"/>
        <v>0</v>
      </c>
      <c r="AL63" s="96">
        <f t="shared" si="16"/>
        <v>0</v>
      </c>
      <c r="AM63" s="96">
        <f t="shared" si="16"/>
        <v>0</v>
      </c>
      <c r="AN63" s="96">
        <f t="shared" si="16"/>
        <v>0</v>
      </c>
      <c r="AO63" s="96">
        <f t="shared" si="16"/>
        <v>0</v>
      </c>
      <c r="AP63" s="96">
        <f t="shared" si="16"/>
        <v>0</v>
      </c>
      <c r="AQ63" s="96">
        <f t="shared" si="16"/>
        <v>0</v>
      </c>
      <c r="AR63" s="96">
        <f t="shared" si="16"/>
        <v>0</v>
      </c>
      <c r="AS63" s="96">
        <f t="shared" si="16"/>
        <v>0</v>
      </c>
      <c r="AT63" s="96">
        <f t="shared" si="16"/>
        <v>0</v>
      </c>
      <c r="AU63" s="96">
        <f t="shared" si="16"/>
        <v>0</v>
      </c>
      <c r="AV63" s="96">
        <f t="shared" si="16"/>
        <v>0</v>
      </c>
      <c r="AW63" s="96">
        <f t="shared" si="16"/>
        <v>158</v>
      </c>
      <c r="AX63" s="224"/>
      <c r="AY63" s="225"/>
      <c r="AZ63" s="244"/>
      <c r="BA63" s="225"/>
      <c r="BB63" s="244"/>
      <c r="BC63" s="234"/>
      <c r="BD63" s="408"/>
      <c r="BE63" s="21"/>
      <c r="BF63" s="407"/>
      <c r="BG63" s="21"/>
      <c r="BH63" s="59"/>
      <c r="BI63" s="331"/>
      <c r="BJ63" s="244"/>
      <c r="BK63" s="225"/>
      <c r="BL63" s="225"/>
      <c r="BM63" s="225"/>
      <c r="BN63" s="240"/>
      <c r="BO63" s="234"/>
      <c r="BP63" s="59">
        <v>158</v>
      </c>
      <c r="BQ63" s="21">
        <v>4</v>
      </c>
      <c r="BR63" s="21">
        <v>8</v>
      </c>
      <c r="BS63" s="21">
        <v>2</v>
      </c>
      <c r="BT63" s="21">
        <v>72</v>
      </c>
      <c r="BU63" s="100">
        <v>72</v>
      </c>
      <c r="BV63" s="244">
        <v>132</v>
      </c>
      <c r="BW63" s="225">
        <v>8</v>
      </c>
      <c r="BX63" s="225">
        <v>8</v>
      </c>
      <c r="BY63" s="225">
        <v>2</v>
      </c>
      <c r="BZ63" s="225">
        <v>36</v>
      </c>
      <c r="CA63" s="226">
        <v>78</v>
      </c>
      <c r="CB63" s="59"/>
      <c r="CC63" s="21"/>
      <c r="CD63" s="21"/>
      <c r="CE63" s="21"/>
      <c r="CF63" s="21"/>
      <c r="CG63" s="100"/>
    </row>
    <row r="64" spans="1:85" ht="15.75" x14ac:dyDescent="0.2">
      <c r="A64" s="113" t="s">
        <v>51</v>
      </c>
      <c r="B64" s="126" t="s">
        <v>149</v>
      </c>
      <c r="C64" s="87">
        <v>4</v>
      </c>
      <c r="D64" s="22"/>
      <c r="E64" s="92"/>
      <c r="F64" s="78">
        <f>SUM(G64:M64)</f>
        <v>86</v>
      </c>
      <c r="G64" s="19">
        <v>48</v>
      </c>
      <c r="H64" s="19">
        <v>24</v>
      </c>
      <c r="I64" s="19"/>
      <c r="J64" s="19"/>
      <c r="K64" s="19">
        <v>4</v>
      </c>
      <c r="L64" s="190">
        <f>SUM(BS64+BY64)</f>
        <v>2</v>
      </c>
      <c r="M64" s="80">
        <f>SUM(BR64+BX64)</f>
        <v>8</v>
      </c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329">
        <v>24</v>
      </c>
      <c r="AX64" s="236"/>
      <c r="AY64" s="229"/>
      <c r="AZ64" s="241"/>
      <c r="BA64" s="228"/>
      <c r="BB64" s="241"/>
      <c r="BC64" s="235"/>
      <c r="BD64" s="77"/>
      <c r="BE64" s="19"/>
      <c r="BF64" s="190"/>
      <c r="BG64" s="19"/>
      <c r="BH64" s="60"/>
      <c r="BI64" s="329"/>
      <c r="BJ64" s="328"/>
      <c r="BK64" s="228"/>
      <c r="BL64" s="228"/>
      <c r="BM64" s="228"/>
      <c r="BN64" s="228"/>
      <c r="BO64" s="235"/>
      <c r="BP64" s="60">
        <v>86</v>
      </c>
      <c r="BQ64" s="49">
        <v>4</v>
      </c>
      <c r="BR64" s="49">
        <v>8</v>
      </c>
      <c r="BS64" s="49">
        <v>2</v>
      </c>
      <c r="BT64" s="49"/>
      <c r="BU64" s="80">
        <v>72</v>
      </c>
      <c r="BV64" s="241"/>
      <c r="BW64" s="228"/>
      <c r="BX64" s="228"/>
      <c r="BY64" s="228"/>
      <c r="BZ64" s="228"/>
      <c r="CA64" s="251"/>
      <c r="CB64" s="60"/>
      <c r="CC64" s="19"/>
      <c r="CD64" s="19"/>
      <c r="CE64" s="19"/>
      <c r="CF64" s="19"/>
      <c r="CG64" s="80"/>
    </row>
    <row r="65" spans="1:85" ht="15.75" x14ac:dyDescent="0.2">
      <c r="A65" s="86" t="s">
        <v>54</v>
      </c>
      <c r="B65" s="125" t="s">
        <v>150</v>
      </c>
      <c r="C65" s="88"/>
      <c r="D65" s="181">
        <v>5</v>
      </c>
      <c r="E65" s="93"/>
      <c r="F65" s="78">
        <f t="shared" ref="F65:F67" si="17">SUM(G65:M65)</f>
        <v>96</v>
      </c>
      <c r="G65" s="19">
        <v>52</v>
      </c>
      <c r="H65" s="19">
        <v>26</v>
      </c>
      <c r="I65" s="19"/>
      <c r="J65" s="19"/>
      <c r="K65" s="19">
        <v>8</v>
      </c>
      <c r="L65" s="190">
        <f>SUM(BS65+BY65)</f>
        <v>2</v>
      </c>
      <c r="M65" s="80">
        <f>SUM(BR65+BX65)</f>
        <v>8</v>
      </c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329">
        <v>26</v>
      </c>
      <c r="AX65" s="227"/>
      <c r="AY65" s="228"/>
      <c r="AZ65" s="241"/>
      <c r="BA65" s="228"/>
      <c r="BB65" s="241"/>
      <c r="BC65" s="235"/>
      <c r="BD65" s="77"/>
      <c r="BE65" s="19"/>
      <c r="BF65" s="190"/>
      <c r="BG65" s="19"/>
      <c r="BH65" s="60"/>
      <c r="BI65" s="329"/>
      <c r="BJ65" s="241"/>
      <c r="BK65" s="232"/>
      <c r="BL65" s="232"/>
      <c r="BM65" s="232"/>
      <c r="BN65" s="232"/>
      <c r="BO65" s="235"/>
      <c r="BP65" s="60"/>
      <c r="BQ65" s="13"/>
      <c r="BR65" s="13"/>
      <c r="BS65" s="13"/>
      <c r="BT65" s="53"/>
      <c r="BU65" s="85"/>
      <c r="BV65" s="241">
        <v>96</v>
      </c>
      <c r="BW65" s="232">
        <v>8</v>
      </c>
      <c r="BX65" s="232">
        <v>8</v>
      </c>
      <c r="BY65" s="232">
        <v>2</v>
      </c>
      <c r="BZ65" s="232"/>
      <c r="CA65" s="252">
        <v>78</v>
      </c>
      <c r="CB65" s="60"/>
      <c r="CC65" s="17"/>
      <c r="CD65" s="17"/>
      <c r="CE65" s="17"/>
      <c r="CF65" s="17"/>
      <c r="CG65" s="82"/>
    </row>
    <row r="66" spans="1:85" ht="15.75" x14ac:dyDescent="0.2">
      <c r="A66" s="73" t="s">
        <v>80</v>
      </c>
      <c r="B66" s="185" t="s">
        <v>53</v>
      </c>
      <c r="C66" s="742">
        <v>5</v>
      </c>
      <c r="D66" s="18"/>
      <c r="E66" s="184"/>
      <c r="F66" s="78">
        <f t="shared" si="17"/>
        <v>72</v>
      </c>
      <c r="G66" s="19"/>
      <c r="H66" s="19"/>
      <c r="I66" s="19">
        <v>72</v>
      </c>
      <c r="J66" s="19"/>
      <c r="K66" s="19"/>
      <c r="L66" s="190"/>
      <c r="M66" s="80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329">
        <v>72</v>
      </c>
      <c r="AX66" s="227"/>
      <c r="AY66" s="228"/>
      <c r="AZ66" s="232"/>
      <c r="BA66" s="232"/>
      <c r="BB66" s="241"/>
      <c r="BC66" s="235"/>
      <c r="BD66" s="77"/>
      <c r="BE66" s="19"/>
      <c r="BF66" s="153"/>
      <c r="BG66" s="19"/>
      <c r="BH66" s="60"/>
      <c r="BI66" s="329"/>
      <c r="BJ66" s="241"/>
      <c r="BK66" s="232"/>
      <c r="BL66" s="232"/>
      <c r="BM66" s="232"/>
      <c r="BN66" s="232"/>
      <c r="BO66" s="235"/>
      <c r="BP66" s="60">
        <v>72</v>
      </c>
      <c r="BQ66" s="17"/>
      <c r="BR66" s="17"/>
      <c r="BS66" s="140"/>
      <c r="BT66" s="13">
        <v>72</v>
      </c>
      <c r="BU66" s="141"/>
      <c r="BV66" s="241"/>
      <c r="BW66" s="232"/>
      <c r="BX66" s="232"/>
      <c r="BY66" s="232"/>
      <c r="BZ66" s="232"/>
      <c r="CA66" s="252"/>
      <c r="CB66" s="56"/>
      <c r="CC66" s="13"/>
      <c r="CD66" s="13"/>
      <c r="CE66" s="13"/>
      <c r="CF66" s="13"/>
      <c r="CG66" s="82"/>
    </row>
    <row r="67" spans="1:85" ht="15.75" x14ac:dyDescent="0.2">
      <c r="A67" s="86" t="s">
        <v>55</v>
      </c>
      <c r="B67" s="168" t="s">
        <v>59</v>
      </c>
      <c r="C67" s="743"/>
      <c r="D67" s="18"/>
      <c r="E67" s="92"/>
      <c r="F67" s="78">
        <f t="shared" si="17"/>
        <v>36</v>
      </c>
      <c r="G67" s="17"/>
      <c r="H67" s="17"/>
      <c r="I67" s="17">
        <v>36</v>
      </c>
      <c r="J67" s="17"/>
      <c r="K67" s="17"/>
      <c r="L67" s="140"/>
      <c r="M67" s="82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41">
        <v>36</v>
      </c>
      <c r="AX67" s="231"/>
      <c r="AY67" s="232"/>
      <c r="AZ67" s="232"/>
      <c r="BA67" s="232"/>
      <c r="BB67" s="232"/>
      <c r="BC67" s="233"/>
      <c r="BD67" s="209"/>
      <c r="BE67" s="17"/>
      <c r="BF67" s="160"/>
      <c r="BG67" s="17"/>
      <c r="BH67" s="89"/>
      <c r="BI67" s="141"/>
      <c r="BJ67" s="242"/>
      <c r="BK67" s="232"/>
      <c r="BL67" s="232"/>
      <c r="BM67" s="232"/>
      <c r="BN67" s="232"/>
      <c r="BO67" s="233"/>
      <c r="BP67" s="89"/>
      <c r="BQ67" s="17"/>
      <c r="BR67" s="17"/>
      <c r="BS67" s="17"/>
      <c r="BT67" s="13"/>
      <c r="BU67" s="82"/>
      <c r="BV67" s="242">
        <v>36</v>
      </c>
      <c r="BW67" s="232"/>
      <c r="BX67" s="232"/>
      <c r="BY67" s="232"/>
      <c r="BZ67" s="232">
        <v>36</v>
      </c>
      <c r="CA67" s="252"/>
      <c r="CB67" s="165"/>
      <c r="CC67" s="13"/>
      <c r="CD67" s="13"/>
      <c r="CE67" s="13"/>
      <c r="CF67" s="13"/>
      <c r="CG67" s="82"/>
    </row>
    <row r="68" spans="1:85" ht="16.5" thickBot="1" x14ac:dyDescent="0.25">
      <c r="A68" s="200"/>
      <c r="B68" s="167" t="s">
        <v>166</v>
      </c>
      <c r="C68" s="744"/>
      <c r="D68" s="183"/>
      <c r="E68" s="201"/>
      <c r="F68" s="79"/>
      <c r="G68" s="48"/>
      <c r="H68" s="48"/>
      <c r="I68" s="48"/>
      <c r="J68" s="48"/>
      <c r="K68" s="48"/>
      <c r="L68" s="198"/>
      <c r="M68" s="199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330"/>
      <c r="AX68" s="237"/>
      <c r="AY68" s="238"/>
      <c r="AZ68" s="238"/>
      <c r="BA68" s="238"/>
      <c r="BB68" s="238"/>
      <c r="BC68" s="239"/>
      <c r="BD68" s="336"/>
      <c r="BE68" s="204"/>
      <c r="BF68" s="438"/>
      <c r="BG68" s="48"/>
      <c r="BH68" s="58"/>
      <c r="BI68" s="330"/>
      <c r="BJ68" s="243"/>
      <c r="BK68" s="238"/>
      <c r="BL68" s="238"/>
      <c r="BM68" s="238"/>
      <c r="BN68" s="238"/>
      <c r="BO68" s="239"/>
      <c r="BP68" s="58"/>
      <c r="BQ68" s="48"/>
      <c r="BR68" s="48"/>
      <c r="BS68" s="48"/>
      <c r="BT68" s="115"/>
      <c r="BU68" s="199"/>
      <c r="BV68" s="243"/>
      <c r="BW68" s="238"/>
      <c r="BX68" s="238"/>
      <c r="BY68" s="238"/>
      <c r="BZ68" s="238"/>
      <c r="CA68" s="278"/>
      <c r="CB68" s="202"/>
      <c r="CC68" s="115"/>
      <c r="CD68" s="115"/>
      <c r="CE68" s="115"/>
      <c r="CF68" s="115"/>
      <c r="CG68" s="199"/>
    </row>
    <row r="69" spans="1:85" ht="28.5" customHeight="1" thickBot="1" x14ac:dyDescent="0.25">
      <c r="A69" s="84" t="s">
        <v>52</v>
      </c>
      <c r="B69" s="170" t="s">
        <v>146</v>
      </c>
      <c r="C69" s="76">
        <v>2</v>
      </c>
      <c r="D69" s="20">
        <v>1</v>
      </c>
      <c r="E69" s="91"/>
      <c r="F69" s="96">
        <v>241</v>
      </c>
      <c r="G69" s="21">
        <v>85</v>
      </c>
      <c r="H69" s="21">
        <v>38</v>
      </c>
      <c r="I69" s="21">
        <v>72</v>
      </c>
      <c r="J69" s="21">
        <v>20</v>
      </c>
      <c r="K69" s="21">
        <v>16</v>
      </c>
      <c r="L69" s="407">
        <v>2</v>
      </c>
      <c r="M69" s="100">
        <v>8</v>
      </c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331">
        <v>130</v>
      </c>
      <c r="AX69" s="224"/>
      <c r="AY69" s="225"/>
      <c r="AZ69" s="225"/>
      <c r="BA69" s="225"/>
      <c r="BB69" s="225"/>
      <c r="BC69" s="234"/>
      <c r="BD69" s="408"/>
      <c r="BE69" s="21"/>
      <c r="BF69" s="21"/>
      <c r="BG69" s="21"/>
      <c r="BH69" s="59"/>
      <c r="BI69" s="331"/>
      <c r="BJ69" s="244"/>
      <c r="BK69" s="225"/>
      <c r="BL69" s="225"/>
      <c r="BM69" s="225"/>
      <c r="BN69" s="225"/>
      <c r="BO69" s="234"/>
      <c r="BP69" s="59"/>
      <c r="BQ69" s="21"/>
      <c r="BR69" s="21"/>
      <c r="BS69" s="21"/>
      <c r="BT69" s="21"/>
      <c r="BU69" s="100"/>
      <c r="BV69" s="244">
        <v>241</v>
      </c>
      <c r="BW69" s="225">
        <v>16</v>
      </c>
      <c r="BX69" s="225">
        <v>8</v>
      </c>
      <c r="BY69" s="225">
        <v>2</v>
      </c>
      <c r="BZ69" s="225">
        <v>72</v>
      </c>
      <c r="CA69" s="226">
        <v>143</v>
      </c>
      <c r="CB69" s="59"/>
      <c r="CC69" s="21"/>
      <c r="CD69" s="21"/>
      <c r="CE69" s="21"/>
      <c r="CF69" s="21"/>
      <c r="CG69" s="100"/>
    </row>
    <row r="70" spans="1:85" ht="15.75" x14ac:dyDescent="0.2">
      <c r="A70" s="73" t="s">
        <v>69</v>
      </c>
      <c r="B70" s="126" t="s">
        <v>151</v>
      </c>
      <c r="C70" s="286">
        <v>5</v>
      </c>
      <c r="D70" s="22"/>
      <c r="E70" s="487"/>
      <c r="F70" s="488">
        <f>SUM(G70:M70)</f>
        <v>96</v>
      </c>
      <c r="G70" s="60">
        <v>40</v>
      </c>
      <c r="H70" s="19">
        <v>18</v>
      </c>
      <c r="I70" s="19"/>
      <c r="J70" s="19">
        <v>20</v>
      </c>
      <c r="K70" s="19">
        <v>8</v>
      </c>
      <c r="L70" s="190">
        <f>SUM(BY70)</f>
        <v>2</v>
      </c>
      <c r="M70" s="80">
        <f>SUM(BX70)</f>
        <v>8</v>
      </c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329">
        <v>38</v>
      </c>
      <c r="AX70" s="227"/>
      <c r="AY70" s="228"/>
      <c r="AZ70" s="228"/>
      <c r="BA70" s="228"/>
      <c r="BB70" s="228"/>
      <c r="BC70" s="235"/>
      <c r="BD70" s="77"/>
      <c r="BE70" s="19"/>
      <c r="BF70" s="19"/>
      <c r="BG70" s="19"/>
      <c r="BH70" s="197"/>
      <c r="BI70" s="329"/>
      <c r="BJ70" s="241"/>
      <c r="BK70" s="228"/>
      <c r="BL70" s="228"/>
      <c r="BM70" s="228"/>
      <c r="BN70" s="228"/>
      <c r="BO70" s="235"/>
      <c r="BP70" s="60"/>
      <c r="BQ70" s="19"/>
      <c r="BR70" s="19"/>
      <c r="BS70" s="19"/>
      <c r="BT70" s="19"/>
      <c r="BU70" s="80"/>
      <c r="BV70" s="241">
        <v>96</v>
      </c>
      <c r="BW70" s="228">
        <v>8</v>
      </c>
      <c r="BX70" s="228">
        <v>8</v>
      </c>
      <c r="BY70" s="228">
        <v>2</v>
      </c>
      <c r="BZ70" s="228"/>
      <c r="CA70" s="279">
        <v>78</v>
      </c>
      <c r="CB70" s="60"/>
      <c r="CC70" s="19"/>
      <c r="CD70" s="19"/>
      <c r="CE70" s="19"/>
      <c r="CF70" s="19"/>
      <c r="CG70" s="80"/>
    </row>
    <row r="71" spans="1:85" ht="15.75" x14ac:dyDescent="0.2">
      <c r="A71" s="73" t="s">
        <v>103</v>
      </c>
      <c r="B71" s="127" t="s">
        <v>152</v>
      </c>
      <c r="C71" s="284"/>
      <c r="D71" s="22">
        <v>5</v>
      </c>
      <c r="E71" s="487"/>
      <c r="F71" s="98">
        <f t="shared" ref="F71:F72" si="18">SUM(G71:M71)</f>
        <v>73</v>
      </c>
      <c r="G71" s="60">
        <v>45</v>
      </c>
      <c r="H71" s="19">
        <v>20</v>
      </c>
      <c r="I71" s="19"/>
      <c r="J71" s="19"/>
      <c r="K71" s="19">
        <v>8</v>
      </c>
      <c r="L71" s="190"/>
      <c r="M71" s="80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329">
        <v>20</v>
      </c>
      <c r="AX71" s="227"/>
      <c r="AY71" s="228"/>
      <c r="AZ71" s="228"/>
      <c r="BA71" s="228"/>
      <c r="BB71" s="228"/>
      <c r="BC71" s="235"/>
      <c r="BD71" s="77"/>
      <c r="BE71" s="19"/>
      <c r="BF71" s="19"/>
      <c r="BG71" s="19"/>
      <c r="BH71" s="60"/>
      <c r="BI71" s="329"/>
      <c r="BJ71" s="241"/>
      <c r="BK71" s="228"/>
      <c r="BL71" s="228"/>
      <c r="BM71" s="228"/>
      <c r="BN71" s="228"/>
      <c r="BO71" s="235"/>
      <c r="BP71" s="60"/>
      <c r="BQ71" s="19"/>
      <c r="BR71" s="19"/>
      <c r="BS71" s="19"/>
      <c r="BT71" s="19"/>
      <c r="BU71" s="80"/>
      <c r="BV71" s="241">
        <v>73</v>
      </c>
      <c r="BW71" s="228">
        <v>8</v>
      </c>
      <c r="BX71" s="228"/>
      <c r="BY71" s="228"/>
      <c r="BZ71" s="228"/>
      <c r="CA71" s="251">
        <v>65</v>
      </c>
      <c r="CB71" s="60"/>
      <c r="CC71" s="19"/>
      <c r="CD71" s="19"/>
      <c r="CE71" s="19"/>
      <c r="CF71" s="19"/>
      <c r="CG71" s="80"/>
    </row>
    <row r="72" spans="1:85" ht="15.75" x14ac:dyDescent="0.2">
      <c r="A72" s="86" t="s">
        <v>70</v>
      </c>
      <c r="B72" s="168" t="s">
        <v>59</v>
      </c>
      <c r="C72" s="742">
        <v>5</v>
      </c>
      <c r="D72" s="18"/>
      <c r="E72" s="489"/>
      <c r="F72" s="78">
        <f t="shared" si="18"/>
        <v>72</v>
      </c>
      <c r="G72" s="89"/>
      <c r="H72" s="17"/>
      <c r="I72" s="17">
        <v>72</v>
      </c>
      <c r="J72" s="17"/>
      <c r="K72" s="17"/>
      <c r="L72" s="140"/>
      <c r="M72" s="82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41">
        <v>72</v>
      </c>
      <c r="AX72" s="231"/>
      <c r="AY72" s="232"/>
      <c r="AZ72" s="232"/>
      <c r="BA72" s="232"/>
      <c r="BB72" s="232"/>
      <c r="BC72" s="233"/>
      <c r="BD72" s="209"/>
      <c r="BE72" s="17"/>
      <c r="BF72" s="17"/>
      <c r="BG72" s="17"/>
      <c r="BH72" s="89"/>
      <c r="BI72" s="141"/>
      <c r="BJ72" s="242"/>
      <c r="BK72" s="232"/>
      <c r="BL72" s="232"/>
      <c r="BM72" s="232"/>
      <c r="BN72" s="232"/>
      <c r="BO72" s="233"/>
      <c r="BP72" s="89"/>
      <c r="BQ72" s="17"/>
      <c r="BR72" s="17"/>
      <c r="BS72" s="17"/>
      <c r="BT72" s="17"/>
      <c r="BU72" s="82"/>
      <c r="BV72" s="242">
        <v>72</v>
      </c>
      <c r="BW72" s="232"/>
      <c r="BX72" s="232"/>
      <c r="BY72" s="232"/>
      <c r="BZ72" s="232">
        <v>72</v>
      </c>
      <c r="CA72" s="252"/>
      <c r="CB72" s="89"/>
      <c r="CC72" s="17"/>
      <c r="CD72" s="17"/>
      <c r="CE72" s="17"/>
      <c r="CF72" s="13"/>
      <c r="CG72" s="82"/>
    </row>
    <row r="73" spans="1:85" ht="16.5" thickBot="1" x14ac:dyDescent="0.25">
      <c r="A73" s="200"/>
      <c r="B73" s="167" t="s">
        <v>166</v>
      </c>
      <c r="C73" s="744"/>
      <c r="D73" s="183"/>
      <c r="E73" s="490"/>
      <c r="F73" s="455"/>
      <c r="G73" s="58"/>
      <c r="H73" s="48"/>
      <c r="I73" s="48"/>
      <c r="J73" s="48"/>
      <c r="K73" s="48"/>
      <c r="L73" s="198"/>
      <c r="M73" s="199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333"/>
      <c r="AX73" s="237"/>
      <c r="AY73" s="238"/>
      <c r="AZ73" s="238"/>
      <c r="BA73" s="238"/>
      <c r="BB73" s="238"/>
      <c r="BC73" s="239"/>
      <c r="BD73" s="411"/>
      <c r="BE73" s="48"/>
      <c r="BF73" s="48"/>
      <c r="BG73" s="48"/>
      <c r="BH73" s="58"/>
      <c r="BI73" s="95"/>
      <c r="BJ73" s="243"/>
      <c r="BK73" s="238"/>
      <c r="BL73" s="238"/>
      <c r="BM73" s="238"/>
      <c r="BN73" s="238"/>
      <c r="BO73" s="239"/>
      <c r="BP73" s="58"/>
      <c r="BQ73" s="48"/>
      <c r="BR73" s="48"/>
      <c r="BS73" s="48"/>
      <c r="BT73" s="48"/>
      <c r="BU73" s="199"/>
      <c r="BV73" s="243"/>
      <c r="BW73" s="238"/>
      <c r="BX73" s="238"/>
      <c r="BY73" s="238"/>
      <c r="BZ73" s="238"/>
      <c r="CA73" s="278"/>
      <c r="CB73" s="58"/>
      <c r="CC73" s="48"/>
      <c r="CD73" s="48"/>
      <c r="CE73" s="48"/>
      <c r="CF73" s="115"/>
      <c r="CG73" s="199"/>
    </row>
    <row r="74" spans="1:85" ht="43.5" thickBot="1" x14ac:dyDescent="0.25">
      <c r="A74" s="84" t="s">
        <v>71</v>
      </c>
      <c r="B74" s="170" t="s">
        <v>145</v>
      </c>
      <c r="C74" s="76">
        <v>3</v>
      </c>
      <c r="D74" s="20"/>
      <c r="E74" s="91"/>
      <c r="F74" s="96">
        <v>288</v>
      </c>
      <c r="G74" s="21">
        <v>96</v>
      </c>
      <c r="H74" s="21">
        <v>44</v>
      </c>
      <c r="I74" s="21">
        <v>108</v>
      </c>
      <c r="J74" s="21"/>
      <c r="K74" s="21">
        <v>20</v>
      </c>
      <c r="L74" s="407">
        <v>4</v>
      </c>
      <c r="M74" s="100">
        <v>16</v>
      </c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332">
        <v>152</v>
      </c>
      <c r="AX74" s="224"/>
      <c r="AY74" s="225"/>
      <c r="AZ74" s="225"/>
      <c r="BA74" s="225"/>
      <c r="BB74" s="225"/>
      <c r="BC74" s="234"/>
      <c r="BD74" s="432"/>
      <c r="BE74" s="16"/>
      <c r="BF74" s="16"/>
      <c r="BG74" s="16"/>
      <c r="BH74" s="429"/>
      <c r="BI74" s="521"/>
      <c r="BJ74" s="245"/>
      <c r="BK74" s="225"/>
      <c r="BL74" s="225"/>
      <c r="BM74" s="225"/>
      <c r="BN74" s="225"/>
      <c r="BO74" s="246"/>
      <c r="BP74" s="59"/>
      <c r="BQ74" s="16"/>
      <c r="BR74" s="16"/>
      <c r="BS74" s="16"/>
      <c r="BT74" s="16"/>
      <c r="BU74" s="101"/>
      <c r="BV74" s="244"/>
      <c r="BW74" s="225"/>
      <c r="BX74" s="225"/>
      <c r="BY74" s="225"/>
      <c r="BZ74" s="225"/>
      <c r="CA74" s="226"/>
      <c r="CB74" s="59">
        <v>288</v>
      </c>
      <c r="CC74" s="16">
        <v>20</v>
      </c>
      <c r="CD74" s="16">
        <v>16</v>
      </c>
      <c r="CE74" s="16">
        <v>4</v>
      </c>
      <c r="CF74" s="16">
        <v>108</v>
      </c>
      <c r="CG74" s="101">
        <v>140</v>
      </c>
    </row>
    <row r="75" spans="1:85" ht="15.75" x14ac:dyDescent="0.2">
      <c r="A75" s="73" t="s">
        <v>72</v>
      </c>
      <c r="B75" s="124" t="s">
        <v>153</v>
      </c>
      <c r="C75" s="87">
        <v>6</v>
      </c>
      <c r="D75" s="22"/>
      <c r="E75" s="92"/>
      <c r="F75" s="78">
        <v>90</v>
      </c>
      <c r="G75" s="19">
        <v>48</v>
      </c>
      <c r="H75" s="19">
        <v>22</v>
      </c>
      <c r="I75" s="19"/>
      <c r="J75" s="19"/>
      <c r="K75" s="19">
        <f>SUM(CC75)</f>
        <v>10</v>
      </c>
      <c r="L75" s="190">
        <f>SUM(CE75)</f>
        <v>2</v>
      </c>
      <c r="M75" s="523">
        <f>SUM(CD75)</f>
        <v>8</v>
      </c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329">
        <v>22</v>
      </c>
      <c r="AX75" s="227"/>
      <c r="AY75" s="228"/>
      <c r="AZ75" s="228"/>
      <c r="BA75" s="228"/>
      <c r="BB75" s="228"/>
      <c r="BC75" s="235"/>
      <c r="BD75" s="77"/>
      <c r="BE75" s="19"/>
      <c r="BF75" s="19"/>
      <c r="BG75" s="19"/>
      <c r="BH75" s="60"/>
      <c r="BI75" s="327"/>
      <c r="BJ75" s="241"/>
      <c r="BK75" s="228"/>
      <c r="BL75" s="228"/>
      <c r="BM75" s="228"/>
      <c r="BN75" s="228"/>
      <c r="BO75" s="235"/>
      <c r="BP75" s="56"/>
      <c r="BQ75" s="49"/>
      <c r="BR75" s="49"/>
      <c r="BS75" s="49"/>
      <c r="BT75" s="49"/>
      <c r="BU75" s="81"/>
      <c r="BV75" s="241"/>
      <c r="BW75" s="228"/>
      <c r="BX75" s="228"/>
      <c r="BY75" s="228"/>
      <c r="BZ75" s="228"/>
      <c r="CA75" s="251"/>
      <c r="CB75" s="60">
        <v>90</v>
      </c>
      <c r="CC75" s="19">
        <v>10</v>
      </c>
      <c r="CD75" s="19">
        <v>8</v>
      </c>
      <c r="CE75" s="19">
        <v>2</v>
      </c>
      <c r="CF75" s="19"/>
      <c r="CG75" s="80">
        <v>70</v>
      </c>
    </row>
    <row r="76" spans="1:85" ht="15.75" x14ac:dyDescent="0.2">
      <c r="A76" s="73" t="s">
        <v>112</v>
      </c>
      <c r="B76" s="125" t="s">
        <v>154</v>
      </c>
      <c r="C76" s="87">
        <v>6</v>
      </c>
      <c r="D76" s="22"/>
      <c r="E76" s="92"/>
      <c r="F76" s="78">
        <v>90</v>
      </c>
      <c r="G76" s="19">
        <v>48</v>
      </c>
      <c r="H76" s="19">
        <v>22</v>
      </c>
      <c r="I76" s="19"/>
      <c r="J76" s="19"/>
      <c r="K76" s="19">
        <f>SUM(CC76)</f>
        <v>10</v>
      </c>
      <c r="L76" s="190">
        <f>SUM(CE76)</f>
        <v>2</v>
      </c>
      <c r="M76" s="82">
        <f>SUM(CD76)</f>
        <v>8</v>
      </c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329">
        <v>22</v>
      </c>
      <c r="AX76" s="227"/>
      <c r="AY76" s="228"/>
      <c r="AZ76" s="228"/>
      <c r="BA76" s="228"/>
      <c r="BB76" s="228"/>
      <c r="BC76" s="235"/>
      <c r="BD76" s="77"/>
      <c r="BE76" s="19"/>
      <c r="BF76" s="19"/>
      <c r="BG76" s="19"/>
      <c r="BH76" s="60"/>
      <c r="BI76" s="329"/>
      <c r="BJ76" s="241"/>
      <c r="BK76" s="228"/>
      <c r="BL76" s="228"/>
      <c r="BM76" s="228"/>
      <c r="BN76" s="228"/>
      <c r="BO76" s="235"/>
      <c r="BP76" s="56"/>
      <c r="BQ76" s="49"/>
      <c r="BR76" s="49"/>
      <c r="BS76" s="49"/>
      <c r="BT76" s="49"/>
      <c r="BU76" s="81"/>
      <c r="BV76" s="241"/>
      <c r="BW76" s="228"/>
      <c r="BX76" s="228"/>
      <c r="BY76" s="228"/>
      <c r="BZ76" s="228"/>
      <c r="CA76" s="251"/>
      <c r="CB76" s="60">
        <v>90</v>
      </c>
      <c r="CC76" s="19">
        <v>10</v>
      </c>
      <c r="CD76" s="19">
        <v>8</v>
      </c>
      <c r="CE76" s="19">
        <v>2</v>
      </c>
      <c r="CF76" s="19"/>
      <c r="CG76" s="80">
        <v>70</v>
      </c>
    </row>
    <row r="77" spans="1:85" ht="16.5" thickBot="1" x14ac:dyDescent="0.3">
      <c r="A77" s="206" t="s">
        <v>73</v>
      </c>
      <c r="B77" s="208" t="s">
        <v>59</v>
      </c>
      <c r="C77" s="739">
        <v>6</v>
      </c>
      <c r="D77" s="181"/>
      <c r="E77" s="93"/>
      <c r="F77" s="210">
        <v>108</v>
      </c>
      <c r="G77" s="17"/>
      <c r="H77" s="17"/>
      <c r="I77" s="17">
        <v>108</v>
      </c>
      <c r="J77" s="17"/>
      <c r="K77" s="17"/>
      <c r="L77" s="140"/>
      <c r="M77" s="8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41">
        <v>108</v>
      </c>
      <c r="AX77" s="231"/>
      <c r="AY77" s="232"/>
      <c r="AZ77" s="232"/>
      <c r="BA77" s="232"/>
      <c r="BB77" s="232"/>
      <c r="BC77" s="233"/>
      <c r="BD77" s="209"/>
      <c r="BE77" s="17"/>
      <c r="BF77" s="17"/>
      <c r="BG77" s="17"/>
      <c r="BH77" s="89"/>
      <c r="BI77" s="141"/>
      <c r="BJ77" s="242"/>
      <c r="BK77" s="232"/>
      <c r="BL77" s="232"/>
      <c r="BM77" s="232"/>
      <c r="BN77" s="232"/>
      <c r="BO77" s="233"/>
      <c r="BP77" s="74"/>
      <c r="BQ77" s="13"/>
      <c r="BR77" s="13"/>
      <c r="BS77" s="13"/>
      <c r="BT77" s="13"/>
      <c r="BU77" s="85"/>
      <c r="BV77" s="231"/>
      <c r="BW77" s="232"/>
      <c r="BX77" s="232"/>
      <c r="BY77" s="232"/>
      <c r="BZ77" s="232"/>
      <c r="CA77" s="252"/>
      <c r="CB77" s="209">
        <v>108</v>
      </c>
      <c r="CC77" s="17"/>
      <c r="CD77" s="17"/>
      <c r="CE77" s="17"/>
      <c r="CF77" s="17">
        <v>108</v>
      </c>
      <c r="CG77" s="82"/>
    </row>
    <row r="78" spans="1:85" ht="16.5" thickBot="1" x14ac:dyDescent="0.3">
      <c r="A78" s="207"/>
      <c r="B78" s="167" t="s">
        <v>166</v>
      </c>
      <c r="C78" s="740"/>
      <c r="D78" s="171"/>
      <c r="E78" s="203"/>
      <c r="F78" s="97"/>
      <c r="G78" s="204"/>
      <c r="H78" s="204"/>
      <c r="I78" s="204"/>
      <c r="J78" s="204"/>
      <c r="K78" s="204"/>
      <c r="L78" s="484"/>
      <c r="M78" s="164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334"/>
      <c r="AX78" s="412"/>
      <c r="AY78" s="418"/>
      <c r="AZ78" s="418"/>
      <c r="BA78" s="418"/>
      <c r="BB78" s="418"/>
      <c r="BC78" s="373"/>
      <c r="BD78" s="336"/>
      <c r="BE78" s="204"/>
      <c r="BF78" s="204"/>
      <c r="BG78" s="204"/>
      <c r="BH78" s="423"/>
      <c r="BI78" s="334"/>
      <c r="BJ78" s="247"/>
      <c r="BK78" s="248"/>
      <c r="BL78" s="248"/>
      <c r="BM78" s="248"/>
      <c r="BN78" s="248"/>
      <c r="BO78" s="249"/>
      <c r="BP78" s="213"/>
      <c r="BQ78" s="214"/>
      <c r="BR78" s="214"/>
      <c r="BS78" s="214"/>
      <c r="BT78" s="214"/>
      <c r="BU78" s="215"/>
      <c r="BV78" s="247"/>
      <c r="BW78" s="248"/>
      <c r="BX78" s="248"/>
      <c r="BY78" s="248"/>
      <c r="BZ78" s="248"/>
      <c r="CA78" s="280"/>
      <c r="CB78" s="216"/>
      <c r="CC78" s="217"/>
      <c r="CD78" s="217"/>
      <c r="CE78" s="217"/>
      <c r="CF78" s="217"/>
      <c r="CG78" s="218"/>
    </row>
    <row r="79" spans="1:85" ht="16.5" thickBot="1" x14ac:dyDescent="0.25">
      <c r="A79" s="100" t="s">
        <v>40</v>
      </c>
      <c r="B79" s="288" t="s">
        <v>81</v>
      </c>
      <c r="C79" s="289"/>
      <c r="D79" s="21"/>
      <c r="E79" s="100"/>
      <c r="F79" s="96">
        <v>216</v>
      </c>
      <c r="G79" s="290"/>
      <c r="H79" s="21"/>
      <c r="I79" s="290"/>
      <c r="J79" s="290"/>
      <c r="K79" s="290"/>
      <c r="L79" s="485"/>
      <c r="M79" s="291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374"/>
      <c r="AX79" s="413"/>
      <c r="AY79" s="240"/>
      <c r="AZ79" s="240"/>
      <c r="BA79" s="240"/>
      <c r="BB79" s="240"/>
      <c r="BC79" s="246"/>
      <c r="BD79" s="433"/>
      <c r="BE79" s="290"/>
      <c r="BF79" s="290"/>
      <c r="BG79" s="290"/>
      <c r="BH79" s="289"/>
      <c r="BI79" s="374"/>
      <c r="BJ79" s="245"/>
      <c r="BK79" s="240"/>
      <c r="BL79" s="240"/>
      <c r="BM79" s="240"/>
      <c r="BN79" s="240"/>
      <c r="BO79" s="250"/>
      <c r="BP79" s="289"/>
      <c r="BQ79" s="290"/>
      <c r="BR79" s="290"/>
      <c r="BS79" s="290"/>
      <c r="BT79" s="290"/>
      <c r="BU79" s="291"/>
      <c r="BV79" s="245"/>
      <c r="BW79" s="240"/>
      <c r="BX79" s="240"/>
      <c r="BY79" s="240"/>
      <c r="BZ79" s="240"/>
      <c r="CA79" s="250"/>
      <c r="CB79" s="289"/>
      <c r="CC79" s="290"/>
      <c r="CD79" s="290"/>
      <c r="CE79" s="290"/>
      <c r="CF79" s="290"/>
      <c r="CG79" s="291"/>
    </row>
    <row r="80" spans="1:85" ht="15.75" x14ac:dyDescent="0.25">
      <c r="A80" s="119" t="s">
        <v>99</v>
      </c>
      <c r="B80" s="120" t="s">
        <v>108</v>
      </c>
      <c r="C80" s="60"/>
      <c r="D80" s="33"/>
      <c r="E80" s="94"/>
      <c r="F80" s="78">
        <v>144</v>
      </c>
      <c r="G80" s="19"/>
      <c r="H80" s="19"/>
      <c r="I80" s="19"/>
      <c r="J80" s="19"/>
      <c r="K80" s="19"/>
      <c r="L80" s="190"/>
      <c r="M80" s="80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327"/>
      <c r="AX80" s="227"/>
      <c r="AY80" s="228"/>
      <c r="AZ80" s="228"/>
      <c r="BA80" s="228"/>
      <c r="BB80" s="228"/>
      <c r="BC80" s="235"/>
      <c r="BD80" s="77"/>
      <c r="BE80" s="19"/>
      <c r="BF80" s="19"/>
      <c r="BG80" s="19"/>
      <c r="BH80" s="60"/>
      <c r="BI80" s="329"/>
      <c r="BJ80" s="241"/>
      <c r="BK80" s="228"/>
      <c r="BL80" s="228"/>
      <c r="BM80" s="228"/>
      <c r="BN80" s="228"/>
      <c r="BO80" s="251"/>
      <c r="BP80" s="60"/>
      <c r="BQ80" s="19"/>
      <c r="BR80" s="19"/>
      <c r="BS80" s="19"/>
      <c r="BT80" s="19"/>
      <c r="BU80" s="80"/>
      <c r="BV80" s="241"/>
      <c r="BW80" s="228"/>
      <c r="BX80" s="228"/>
      <c r="BY80" s="228"/>
      <c r="BZ80" s="228"/>
      <c r="CA80" s="251"/>
      <c r="CB80" s="60"/>
      <c r="CC80" s="19"/>
      <c r="CD80" s="19"/>
      <c r="CE80" s="19"/>
      <c r="CF80" s="19"/>
      <c r="CG80" s="80"/>
    </row>
    <row r="81" spans="1:85" ht="16.5" thickBot="1" x14ac:dyDescent="0.25">
      <c r="A81" s="121" t="s">
        <v>100</v>
      </c>
      <c r="B81" s="122" t="s">
        <v>131</v>
      </c>
      <c r="C81" s="89"/>
      <c r="D81" s="17"/>
      <c r="E81" s="82"/>
      <c r="F81" s="98">
        <v>72</v>
      </c>
      <c r="G81" s="17"/>
      <c r="H81" s="17"/>
      <c r="I81" s="17"/>
      <c r="J81" s="17"/>
      <c r="K81" s="17"/>
      <c r="L81" s="486"/>
      <c r="M81" s="95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41"/>
      <c r="AX81" s="231"/>
      <c r="AY81" s="232"/>
      <c r="AZ81" s="232"/>
      <c r="BA81" s="232"/>
      <c r="BB81" s="232"/>
      <c r="BC81" s="233"/>
      <c r="BD81" s="209"/>
      <c r="BE81" s="17"/>
      <c r="BF81" s="17"/>
      <c r="BG81" s="17"/>
      <c r="BH81" s="89"/>
      <c r="BI81" s="141"/>
      <c r="BJ81" s="242"/>
      <c r="BK81" s="232"/>
      <c r="BL81" s="232"/>
      <c r="BM81" s="232"/>
      <c r="BN81" s="232"/>
      <c r="BO81" s="252"/>
      <c r="BP81" s="89"/>
      <c r="BQ81" s="17"/>
      <c r="BR81" s="17"/>
      <c r="BS81" s="17"/>
      <c r="BT81" s="17"/>
      <c r="BU81" s="82"/>
      <c r="BV81" s="242"/>
      <c r="BW81" s="232"/>
      <c r="BX81" s="232"/>
      <c r="BY81" s="232"/>
      <c r="BZ81" s="232"/>
      <c r="CA81" s="252"/>
      <c r="CB81" s="89"/>
      <c r="CC81" s="17"/>
      <c r="CD81" s="17"/>
      <c r="CE81" s="17"/>
      <c r="CF81" s="17"/>
      <c r="CG81" s="83"/>
    </row>
    <row r="82" spans="1:85" ht="15.75" x14ac:dyDescent="0.2">
      <c r="A82" s="30"/>
      <c r="B82" s="686"/>
      <c r="C82" s="686"/>
      <c r="D82" s="686"/>
      <c r="E82" s="686"/>
      <c r="F82" s="686"/>
      <c r="G82" s="688" t="s">
        <v>29</v>
      </c>
      <c r="H82" s="179"/>
      <c r="I82" s="691" t="s">
        <v>56</v>
      </c>
      <c r="J82" s="691"/>
      <c r="K82" s="691"/>
      <c r="L82" s="691"/>
      <c r="M82" s="69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292"/>
      <c r="AX82" s="414"/>
      <c r="AY82" s="419"/>
      <c r="AZ82" s="419"/>
      <c r="BA82" s="419"/>
      <c r="BB82" s="419"/>
      <c r="BC82" s="456">
        <v>13</v>
      </c>
      <c r="BD82" s="434"/>
      <c r="BE82" s="436"/>
      <c r="BF82" s="436"/>
      <c r="BG82" s="436"/>
      <c r="BH82" s="430"/>
      <c r="BI82" s="460">
        <v>15</v>
      </c>
      <c r="BJ82" s="253"/>
      <c r="BK82" s="254"/>
      <c r="BL82" s="254"/>
      <c r="BM82" s="254"/>
      <c r="BN82" s="254"/>
      <c r="BO82" s="255">
        <v>11</v>
      </c>
      <c r="BP82" s="102"/>
      <c r="BQ82" s="34"/>
      <c r="BR82" s="34"/>
      <c r="BS82" s="34"/>
      <c r="BT82" s="34"/>
      <c r="BU82" s="108">
        <v>11</v>
      </c>
      <c r="BV82" s="253"/>
      <c r="BW82" s="254"/>
      <c r="BX82" s="254"/>
      <c r="BY82" s="254"/>
      <c r="BZ82" s="254"/>
      <c r="CA82" s="255">
        <v>8</v>
      </c>
      <c r="CB82" s="102"/>
      <c r="CC82" s="34"/>
      <c r="CD82" s="34"/>
      <c r="CE82" s="34"/>
      <c r="CF82" s="34"/>
      <c r="CG82" s="108">
        <v>9</v>
      </c>
    </row>
    <row r="83" spans="1:85" ht="15.75" x14ac:dyDescent="0.2">
      <c r="A83" s="3"/>
      <c r="B83" s="687"/>
      <c r="C83" s="687"/>
      <c r="D83" s="687"/>
      <c r="E83" s="687"/>
      <c r="F83" s="687"/>
      <c r="G83" s="689"/>
      <c r="H83" s="180"/>
      <c r="I83" s="693" t="s">
        <v>57</v>
      </c>
      <c r="J83" s="693"/>
      <c r="K83" s="693"/>
      <c r="L83" s="693"/>
      <c r="M83" s="694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293"/>
      <c r="AX83" s="415"/>
      <c r="AY83" s="420"/>
      <c r="AZ83" s="420"/>
      <c r="BA83" s="420"/>
      <c r="BB83" s="420"/>
      <c r="BC83" s="457"/>
      <c r="BD83" s="435"/>
      <c r="BE83" s="437"/>
      <c r="BF83" s="437"/>
      <c r="BG83" s="437"/>
      <c r="BH83" s="431"/>
      <c r="BI83" s="461"/>
      <c r="BJ83" s="256"/>
      <c r="BK83" s="257"/>
      <c r="BL83" s="257"/>
      <c r="BM83" s="257"/>
      <c r="BN83" s="257"/>
      <c r="BO83" s="258"/>
      <c r="BP83" s="103"/>
      <c r="BQ83" s="36"/>
      <c r="BR83" s="36"/>
      <c r="BS83" s="36"/>
      <c r="BT83" s="36"/>
      <c r="BU83" s="109">
        <v>144</v>
      </c>
      <c r="BV83" s="256"/>
      <c r="BW83" s="257"/>
      <c r="BX83" s="257"/>
      <c r="BY83" s="257"/>
      <c r="BZ83" s="257"/>
      <c r="CA83" s="258"/>
      <c r="CB83" s="103"/>
      <c r="CC83" s="36"/>
      <c r="CD83" s="32"/>
      <c r="CE83" s="32"/>
      <c r="CF83" s="32"/>
      <c r="CG83" s="111"/>
    </row>
    <row r="84" spans="1:85" ht="15.75" x14ac:dyDescent="0.2">
      <c r="A84" s="4"/>
      <c r="B84" s="37" t="s">
        <v>39</v>
      </c>
      <c r="C84" s="38"/>
      <c r="D84" s="39"/>
      <c r="E84" s="39"/>
      <c r="F84" s="39"/>
      <c r="G84" s="689"/>
      <c r="H84" s="180"/>
      <c r="I84" s="693" t="s">
        <v>218</v>
      </c>
      <c r="J84" s="693"/>
      <c r="K84" s="693"/>
      <c r="L84" s="693"/>
      <c r="M84" s="694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293"/>
      <c r="AX84" s="415"/>
      <c r="AY84" s="420"/>
      <c r="AZ84" s="420"/>
      <c r="BA84" s="420"/>
      <c r="BB84" s="420"/>
      <c r="BC84" s="457"/>
      <c r="BD84" s="435"/>
      <c r="BE84" s="437"/>
      <c r="BF84" s="437"/>
      <c r="BG84" s="437"/>
      <c r="BH84" s="431"/>
      <c r="BI84" s="461"/>
      <c r="BJ84" s="259"/>
      <c r="BK84" s="260"/>
      <c r="BL84" s="260"/>
      <c r="BM84" s="260"/>
      <c r="BN84" s="260"/>
      <c r="BO84" s="261"/>
      <c r="BP84" s="176"/>
      <c r="BQ84" s="177"/>
      <c r="BR84" s="177"/>
      <c r="BS84" s="177"/>
      <c r="BT84" s="177"/>
      <c r="BU84" s="178"/>
      <c r="BV84" s="259"/>
      <c r="BW84" s="260"/>
      <c r="BX84" s="260"/>
      <c r="BY84" s="260"/>
      <c r="BZ84" s="260"/>
      <c r="CA84" s="261">
        <v>108</v>
      </c>
      <c r="CB84" s="176"/>
      <c r="CC84" s="177"/>
      <c r="CD84" s="17"/>
      <c r="CE84" s="17"/>
      <c r="CF84" s="17"/>
      <c r="CG84" s="93">
        <v>108</v>
      </c>
    </row>
    <row r="85" spans="1:85" ht="15.75" x14ac:dyDescent="0.2">
      <c r="A85" s="3"/>
      <c r="B85" s="40"/>
      <c r="C85" s="39"/>
      <c r="D85" s="38"/>
      <c r="E85" s="38"/>
      <c r="F85" s="39"/>
      <c r="G85" s="689"/>
      <c r="H85" s="180"/>
      <c r="I85" s="695" t="s">
        <v>35</v>
      </c>
      <c r="J85" s="695"/>
      <c r="K85" s="695"/>
      <c r="L85" s="695"/>
      <c r="M85" s="696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294"/>
      <c r="AX85" s="416"/>
      <c r="AY85" s="421"/>
      <c r="AZ85" s="421"/>
      <c r="BA85" s="421"/>
      <c r="BB85" s="421"/>
      <c r="BC85" s="458"/>
      <c r="BD85" s="424"/>
      <c r="BE85" s="427"/>
      <c r="BF85" s="426"/>
      <c r="BG85" s="427"/>
      <c r="BH85" s="426"/>
      <c r="BI85" s="462">
        <v>4</v>
      </c>
      <c r="BJ85" s="262"/>
      <c r="BK85" s="263"/>
      <c r="BL85" s="263"/>
      <c r="BM85" s="263"/>
      <c r="BN85" s="263"/>
      <c r="BO85" s="264">
        <v>2</v>
      </c>
      <c r="BP85" s="104"/>
      <c r="BQ85" s="41"/>
      <c r="BR85" s="41"/>
      <c r="BS85" s="41"/>
      <c r="BT85" s="41"/>
      <c r="BU85" s="110">
        <v>4</v>
      </c>
      <c r="BV85" s="262"/>
      <c r="BW85" s="263"/>
      <c r="BX85" s="263"/>
      <c r="BY85" s="263"/>
      <c r="BZ85" s="263"/>
      <c r="CA85" s="264">
        <v>4</v>
      </c>
      <c r="CB85" s="104"/>
      <c r="CC85" s="41"/>
      <c r="CD85" s="32"/>
      <c r="CE85" s="32"/>
      <c r="CF85" s="32"/>
      <c r="CG85" s="128">
        <v>3</v>
      </c>
    </row>
    <row r="86" spans="1:85" ht="15.75" x14ac:dyDescent="0.2">
      <c r="A86" s="3"/>
      <c r="B86" s="40"/>
      <c r="C86" s="39"/>
      <c r="D86" s="39"/>
      <c r="E86" s="39"/>
      <c r="F86" s="39"/>
      <c r="G86" s="689"/>
      <c r="H86" s="50"/>
      <c r="I86" s="697" t="s">
        <v>36</v>
      </c>
      <c r="J86" s="695"/>
      <c r="K86" s="695"/>
      <c r="L86" s="695"/>
      <c r="M86" s="696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294"/>
      <c r="AX86" s="416"/>
      <c r="AY86" s="421"/>
      <c r="AZ86" s="421"/>
      <c r="BA86" s="421"/>
      <c r="BB86" s="421"/>
      <c r="BC86" s="458">
        <v>1</v>
      </c>
      <c r="BD86" s="424"/>
      <c r="BE86" s="427"/>
      <c r="BF86" s="427"/>
      <c r="BG86" s="427"/>
      <c r="BH86" s="427"/>
      <c r="BI86" s="462">
        <v>11</v>
      </c>
      <c r="BJ86" s="265"/>
      <c r="BK86" s="266"/>
      <c r="BL86" s="266"/>
      <c r="BM86" s="266"/>
      <c r="BN86" s="266"/>
      <c r="BO86" s="267">
        <v>6</v>
      </c>
      <c r="BP86" s="175"/>
      <c r="BQ86" s="32"/>
      <c r="BR86" s="32"/>
      <c r="BS86" s="32"/>
      <c r="BT86" s="32"/>
      <c r="BU86" s="111">
        <v>6</v>
      </c>
      <c r="BV86" s="265"/>
      <c r="BW86" s="266"/>
      <c r="BX86" s="266"/>
      <c r="BY86" s="266"/>
      <c r="BZ86" s="266"/>
      <c r="CA86" s="267">
        <v>5</v>
      </c>
      <c r="CB86" s="105"/>
      <c r="CC86" s="32"/>
      <c r="CD86" s="32"/>
      <c r="CE86" s="32"/>
      <c r="CF86" s="32"/>
      <c r="CG86" s="111">
        <v>7</v>
      </c>
    </row>
    <row r="87" spans="1:85" ht="16.5" thickBot="1" x14ac:dyDescent="0.25">
      <c r="A87" s="31"/>
      <c r="B87" s="42"/>
      <c r="C87" s="43"/>
      <c r="D87" s="44"/>
      <c r="E87" s="44"/>
      <c r="F87" s="43"/>
      <c r="G87" s="690"/>
      <c r="H87" s="51"/>
      <c r="I87" s="698" t="s">
        <v>84</v>
      </c>
      <c r="J87" s="699"/>
      <c r="K87" s="699"/>
      <c r="L87" s="699"/>
      <c r="M87" s="700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295"/>
      <c r="AX87" s="417"/>
      <c r="AY87" s="422"/>
      <c r="AZ87" s="422"/>
      <c r="BA87" s="422"/>
      <c r="BB87" s="422"/>
      <c r="BC87" s="459">
        <v>12</v>
      </c>
      <c r="BD87" s="425"/>
      <c r="BE87" s="428"/>
      <c r="BF87" s="428"/>
      <c r="BG87" s="145"/>
      <c r="BH87" s="428"/>
      <c r="BI87" s="463"/>
      <c r="BJ87" s="268"/>
      <c r="BK87" s="269"/>
      <c r="BL87" s="269"/>
      <c r="BM87" s="269"/>
      <c r="BN87" s="269"/>
      <c r="BO87" s="270">
        <v>3</v>
      </c>
      <c r="BP87" s="106"/>
      <c r="BQ87" s="45"/>
      <c r="BR87" s="45"/>
      <c r="BS87" s="45"/>
      <c r="BT87" s="45"/>
      <c r="BU87" s="112">
        <v>2</v>
      </c>
      <c r="BV87" s="268"/>
      <c r="BW87" s="269"/>
      <c r="BX87" s="269"/>
      <c r="BY87" s="269"/>
      <c r="BZ87" s="269"/>
      <c r="CA87" s="270">
        <v>1</v>
      </c>
      <c r="CB87" s="106"/>
      <c r="CC87" s="45"/>
      <c r="CD87" s="45"/>
      <c r="CE87" s="45"/>
      <c r="CF87" s="45"/>
      <c r="CG87" s="112"/>
    </row>
  </sheetData>
  <mergeCells count="50">
    <mergeCell ref="C77:C78"/>
    <mergeCell ref="BQ13:BU13"/>
    <mergeCell ref="BV13:BV14"/>
    <mergeCell ref="BW13:CA13"/>
    <mergeCell ref="BK13:BO13"/>
    <mergeCell ref="BP13:BP14"/>
    <mergeCell ref="C66:C68"/>
    <mergeCell ref="BJ13:BJ14"/>
    <mergeCell ref="C61:C62"/>
    <mergeCell ref="C72:C73"/>
    <mergeCell ref="A9:A14"/>
    <mergeCell ref="B9:B14"/>
    <mergeCell ref="C9:D11"/>
    <mergeCell ref="E9:E14"/>
    <mergeCell ref="F9:F14"/>
    <mergeCell ref="C12:C14"/>
    <mergeCell ref="D12:D14"/>
    <mergeCell ref="G9:M10"/>
    <mergeCell ref="G11:G14"/>
    <mergeCell ref="H11:H14"/>
    <mergeCell ref="I11:I14"/>
    <mergeCell ref="AW9:AW14"/>
    <mergeCell ref="K11:K14"/>
    <mergeCell ref="M11:M14"/>
    <mergeCell ref="L11:L14"/>
    <mergeCell ref="J11:J14"/>
    <mergeCell ref="B82:F83"/>
    <mergeCell ref="G82:G87"/>
    <mergeCell ref="I82:M82"/>
    <mergeCell ref="I83:M83"/>
    <mergeCell ref="I84:M84"/>
    <mergeCell ref="I85:M85"/>
    <mergeCell ref="I86:M86"/>
    <mergeCell ref="I87:M87"/>
    <mergeCell ref="AX9:CG10"/>
    <mergeCell ref="AX11:BI11"/>
    <mergeCell ref="AX12:BC12"/>
    <mergeCell ref="BD12:BI12"/>
    <mergeCell ref="AY13:BC13"/>
    <mergeCell ref="BD13:BD14"/>
    <mergeCell ref="AX13:AX14"/>
    <mergeCell ref="BE13:BI13"/>
    <mergeCell ref="BJ11:BU11"/>
    <mergeCell ref="BV11:CG11"/>
    <mergeCell ref="BJ12:BO12"/>
    <mergeCell ref="BP12:BU12"/>
    <mergeCell ref="BV12:CA12"/>
    <mergeCell ref="CB12:CG12"/>
    <mergeCell ref="CB13:CB14"/>
    <mergeCell ref="CC13:CG13"/>
  </mergeCells>
  <phoneticPr fontId="3" type="noConversion"/>
  <pageMargins left="0.15748031496062992" right="0.11811023622047245" top="0.11811023622047245" bottom="3.937007874015748E-2" header="0.23622047244094491" footer="0.35433070866141736"/>
  <pageSetup paperSize="9" scale="4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2"/>
  <sheetViews>
    <sheetView topLeftCell="A7" zoomScale="82" zoomScaleNormal="82" workbookViewId="0">
      <selection activeCell="Q18" sqref="Q18"/>
    </sheetView>
  </sheetViews>
  <sheetFormatPr defaultRowHeight="12.75" x14ac:dyDescent="0.2"/>
  <cols>
    <col min="2" max="2" width="47.85546875" customWidth="1"/>
    <col min="3" max="3" width="5.5703125" customWidth="1"/>
    <col min="4" max="4" width="6.42578125" customWidth="1"/>
    <col min="5" max="5" width="6" customWidth="1"/>
    <col min="6" max="6" width="7.7109375" customWidth="1"/>
    <col min="7" max="7" width="6.28515625" customWidth="1"/>
    <col min="8" max="8" width="7" customWidth="1"/>
    <col min="9" max="9" width="6.28515625" customWidth="1"/>
    <col min="10" max="10" width="5.85546875" customWidth="1"/>
    <col min="11" max="11" width="6.7109375" customWidth="1"/>
    <col min="12" max="12" width="5.85546875" customWidth="1"/>
    <col min="13" max="13" width="6.85546875" customWidth="1"/>
    <col min="14" max="14" width="7.7109375" customWidth="1"/>
    <col min="15" max="15" width="8.140625" customWidth="1"/>
    <col min="16" max="20" width="8.28515625" customWidth="1"/>
  </cols>
  <sheetData>
    <row r="2" spans="1:23" ht="15.75" x14ac:dyDescent="0.2">
      <c r="A2" s="1"/>
      <c r="B2" s="1"/>
      <c r="C2" s="2"/>
      <c r="D2" s="2"/>
      <c r="E2" s="2"/>
      <c r="F2" s="281"/>
      <c r="G2" s="282"/>
      <c r="H2" s="282"/>
      <c r="I2" s="282" t="s">
        <v>167</v>
      </c>
      <c r="J2" s="282"/>
      <c r="K2" s="282"/>
      <c r="L2" s="282"/>
      <c r="M2" s="282"/>
      <c r="N2" s="281"/>
      <c r="O2" s="281"/>
      <c r="P2" s="281"/>
      <c r="Q2" s="281"/>
      <c r="R2" s="2"/>
      <c r="S2" s="2"/>
      <c r="T2" s="2"/>
    </row>
    <row r="3" spans="1:23" ht="13.5" thickBo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x14ac:dyDescent="0.2">
      <c r="A4" s="725" t="s">
        <v>28</v>
      </c>
      <c r="B4" s="728" t="s">
        <v>76</v>
      </c>
      <c r="C4" s="701" t="s">
        <v>38</v>
      </c>
      <c r="D4" s="703"/>
      <c r="E4" s="733" t="s">
        <v>98</v>
      </c>
      <c r="F4" s="736" t="s">
        <v>120</v>
      </c>
      <c r="G4" s="701" t="s">
        <v>114</v>
      </c>
      <c r="H4" s="702"/>
      <c r="I4" s="702"/>
      <c r="J4" s="702"/>
      <c r="K4" s="702"/>
      <c r="L4" s="702"/>
      <c r="M4" s="703"/>
      <c r="N4" s="716" t="s">
        <v>113</v>
      </c>
      <c r="O4" s="701" t="s">
        <v>107</v>
      </c>
      <c r="P4" s="702"/>
      <c r="Q4" s="702"/>
      <c r="R4" s="702"/>
      <c r="S4" s="702"/>
      <c r="T4" s="702"/>
    </row>
    <row r="5" spans="1:23" ht="13.5" thickBot="1" x14ac:dyDescent="0.25">
      <c r="A5" s="726"/>
      <c r="B5" s="729"/>
      <c r="C5" s="731"/>
      <c r="D5" s="732"/>
      <c r="E5" s="734"/>
      <c r="F5" s="737"/>
      <c r="G5" s="704"/>
      <c r="H5" s="705"/>
      <c r="I5" s="705"/>
      <c r="J5" s="705"/>
      <c r="K5" s="705"/>
      <c r="L5" s="705"/>
      <c r="M5" s="706"/>
      <c r="N5" s="717"/>
      <c r="O5" s="704"/>
      <c r="P5" s="705"/>
      <c r="Q5" s="705"/>
      <c r="R5" s="705"/>
      <c r="S5" s="705"/>
      <c r="T5" s="705"/>
    </row>
    <row r="6" spans="1:23" ht="22.9" customHeight="1" thickBot="1" x14ac:dyDescent="0.25">
      <c r="A6" s="726"/>
      <c r="B6" s="729"/>
      <c r="C6" s="704"/>
      <c r="D6" s="706"/>
      <c r="E6" s="734"/>
      <c r="F6" s="737"/>
      <c r="G6" s="707" t="s">
        <v>115</v>
      </c>
      <c r="H6" s="710" t="s">
        <v>116</v>
      </c>
      <c r="I6" s="713" t="s">
        <v>117</v>
      </c>
      <c r="J6" s="722" t="s">
        <v>118</v>
      </c>
      <c r="K6" s="710" t="s">
        <v>93</v>
      </c>
      <c r="L6" s="713" t="s">
        <v>85</v>
      </c>
      <c r="M6" s="719" t="s">
        <v>26</v>
      </c>
      <c r="N6" s="717"/>
      <c r="O6" s="668" t="s">
        <v>106</v>
      </c>
      <c r="P6" s="669"/>
      <c r="Q6" s="747" t="s">
        <v>96</v>
      </c>
      <c r="R6" s="674"/>
      <c r="S6" s="747" t="s">
        <v>201</v>
      </c>
      <c r="T6" s="674"/>
    </row>
    <row r="7" spans="1:23" ht="56.45" customHeight="1" x14ac:dyDescent="0.2">
      <c r="A7" s="726"/>
      <c r="B7" s="729"/>
      <c r="C7" s="716" t="s">
        <v>37</v>
      </c>
      <c r="D7" s="716" t="s">
        <v>104</v>
      </c>
      <c r="E7" s="734"/>
      <c r="F7" s="737"/>
      <c r="G7" s="708"/>
      <c r="H7" s="711"/>
      <c r="I7" s="714"/>
      <c r="J7" s="723"/>
      <c r="K7" s="711"/>
      <c r="L7" s="714"/>
      <c r="M7" s="720"/>
      <c r="N7" s="717"/>
      <c r="O7" s="748" t="s">
        <v>213</v>
      </c>
      <c r="P7" s="751" t="s">
        <v>214</v>
      </c>
      <c r="Q7" s="748" t="s">
        <v>215</v>
      </c>
      <c r="R7" s="751" t="s">
        <v>216</v>
      </c>
      <c r="S7" s="748" t="s">
        <v>220</v>
      </c>
      <c r="T7" s="751" t="s">
        <v>217</v>
      </c>
      <c r="U7" s="562"/>
      <c r="V7" s="562"/>
      <c r="W7" s="562"/>
    </row>
    <row r="8" spans="1:23" ht="13.15" customHeight="1" x14ac:dyDescent="0.2">
      <c r="A8" s="726"/>
      <c r="B8" s="729"/>
      <c r="C8" s="717"/>
      <c r="D8" s="717"/>
      <c r="E8" s="734"/>
      <c r="F8" s="737"/>
      <c r="G8" s="708"/>
      <c r="H8" s="711"/>
      <c r="I8" s="714"/>
      <c r="J8" s="723"/>
      <c r="K8" s="711"/>
      <c r="L8" s="714"/>
      <c r="M8" s="720"/>
      <c r="N8" s="717"/>
      <c r="O8" s="749"/>
      <c r="P8" s="752"/>
      <c r="Q8" s="749"/>
      <c r="R8" s="752"/>
      <c r="S8" s="749"/>
      <c r="T8" s="752"/>
    </row>
    <row r="9" spans="1:23" ht="100.15" customHeight="1" thickBot="1" x14ac:dyDescent="0.25">
      <c r="A9" s="727"/>
      <c r="B9" s="730"/>
      <c r="C9" s="718"/>
      <c r="D9" s="718"/>
      <c r="E9" s="735"/>
      <c r="F9" s="738"/>
      <c r="G9" s="709"/>
      <c r="H9" s="712"/>
      <c r="I9" s="715"/>
      <c r="J9" s="724"/>
      <c r="K9" s="712"/>
      <c r="L9" s="715"/>
      <c r="M9" s="721"/>
      <c r="N9" s="718"/>
      <c r="O9" s="750"/>
      <c r="P9" s="753"/>
      <c r="Q9" s="750"/>
      <c r="R9" s="753"/>
      <c r="S9" s="750"/>
      <c r="T9" s="753"/>
    </row>
    <row r="10" spans="1:23" ht="16.149999999999999" customHeight="1" thickBot="1" x14ac:dyDescent="0.25">
      <c r="A10" s="502"/>
      <c r="B10" s="503" t="s">
        <v>86</v>
      </c>
      <c r="C10" s="244"/>
      <c r="D10" s="504"/>
      <c r="E10" s="226"/>
      <c r="F10" s="505">
        <v>4428</v>
      </c>
      <c r="G10" s="222"/>
      <c r="H10" s="222"/>
      <c r="I10" s="222"/>
      <c r="J10" s="222"/>
      <c r="K10" s="222"/>
      <c r="L10" s="506"/>
      <c r="M10" s="226"/>
      <c r="N10" s="234"/>
      <c r="O10" s="224"/>
      <c r="P10" s="244"/>
      <c r="Q10" s="507"/>
      <c r="R10" s="571"/>
      <c r="S10" s="572"/>
      <c r="T10" s="510"/>
    </row>
    <row r="11" spans="1:23" ht="16.149999999999999" customHeight="1" thickBot="1" x14ac:dyDescent="0.25">
      <c r="A11" s="351"/>
      <c r="B11" s="288" t="s">
        <v>97</v>
      </c>
      <c r="C11" s="59">
        <v>17</v>
      </c>
      <c r="D11" s="59">
        <v>36</v>
      </c>
      <c r="E11" s="59">
        <v>18</v>
      </c>
      <c r="F11" s="352">
        <v>4212</v>
      </c>
      <c r="G11" s="118">
        <v>2070</v>
      </c>
      <c r="H11" s="118">
        <v>1304</v>
      </c>
      <c r="I11" s="118">
        <v>360</v>
      </c>
      <c r="J11" s="118">
        <v>40</v>
      </c>
      <c r="K11" s="118">
        <v>308</v>
      </c>
      <c r="L11" s="118">
        <v>28</v>
      </c>
      <c r="M11" s="287">
        <v>102</v>
      </c>
      <c r="N11" s="559">
        <v>1732</v>
      </c>
      <c r="O11" s="221">
        <v>612</v>
      </c>
      <c r="P11" s="117">
        <v>864</v>
      </c>
      <c r="Q11" s="221">
        <v>612</v>
      </c>
      <c r="R11" s="563">
        <v>864</v>
      </c>
      <c r="S11" s="271">
        <v>612</v>
      </c>
      <c r="T11" s="563">
        <v>648</v>
      </c>
    </row>
    <row r="12" spans="1:23" ht="16.149999999999999" customHeight="1" thickBot="1" x14ac:dyDescent="0.25">
      <c r="A12" s="511" t="s">
        <v>170</v>
      </c>
      <c r="B12" s="512" t="s">
        <v>171</v>
      </c>
      <c r="C12" s="224">
        <v>4</v>
      </c>
      <c r="D12" s="222">
        <v>12</v>
      </c>
      <c r="E12" s="366">
        <v>12</v>
      </c>
      <c r="F12" s="513">
        <v>1476</v>
      </c>
      <c r="G12" s="224">
        <f t="shared" ref="G12:M12" si="0">SUM(G13:G27)</f>
        <v>849</v>
      </c>
      <c r="H12" s="225">
        <f t="shared" si="0"/>
        <v>494</v>
      </c>
      <c r="I12" s="225"/>
      <c r="J12" s="225"/>
      <c r="K12" s="225">
        <f t="shared" si="0"/>
        <v>103</v>
      </c>
      <c r="L12" s="365">
        <f t="shared" si="0"/>
        <v>8</v>
      </c>
      <c r="M12" s="226">
        <f t="shared" si="0"/>
        <v>22</v>
      </c>
      <c r="N12" s="366">
        <v>502</v>
      </c>
      <c r="O12" s="221">
        <v>612</v>
      </c>
      <c r="P12" s="244">
        <v>864</v>
      </c>
      <c r="Q12" s="221"/>
      <c r="R12" s="366"/>
      <c r="S12" s="271"/>
      <c r="T12" s="366"/>
    </row>
    <row r="13" spans="1:23" ht="16.149999999999999" customHeight="1" x14ac:dyDescent="0.25">
      <c r="A13" s="560" t="s">
        <v>172</v>
      </c>
      <c r="B13" s="353" t="s">
        <v>173</v>
      </c>
      <c r="C13" s="439">
        <v>2</v>
      </c>
      <c r="D13" s="440"/>
      <c r="E13" s="441">
        <v>1</v>
      </c>
      <c r="F13" s="73">
        <v>89</v>
      </c>
      <c r="G13" s="557">
        <v>48</v>
      </c>
      <c r="H13" s="557">
        <v>30</v>
      </c>
      <c r="I13" s="377"/>
      <c r="J13" s="377"/>
      <c r="K13" s="116">
        <v>6</v>
      </c>
      <c r="L13" s="409">
        <v>2</v>
      </c>
      <c r="M13" s="99">
        <v>3</v>
      </c>
      <c r="N13" s="73">
        <v>30</v>
      </c>
      <c r="O13" s="526">
        <v>34</v>
      </c>
      <c r="P13" s="531">
        <v>55</v>
      </c>
      <c r="Q13" s="382"/>
      <c r="R13" s="564"/>
      <c r="S13" s="385"/>
      <c r="T13" s="564"/>
    </row>
    <row r="14" spans="1:23" ht="16.149999999999999" customHeight="1" x14ac:dyDescent="0.25">
      <c r="A14" s="561" t="s">
        <v>174</v>
      </c>
      <c r="B14" s="354" t="s">
        <v>175</v>
      </c>
      <c r="C14" s="439"/>
      <c r="D14" s="442">
        <v>2</v>
      </c>
      <c r="E14" s="441">
        <v>1</v>
      </c>
      <c r="F14" s="73">
        <v>102</v>
      </c>
      <c r="G14" s="557">
        <v>75</v>
      </c>
      <c r="H14" s="557">
        <v>20</v>
      </c>
      <c r="I14" s="392"/>
      <c r="J14" s="390"/>
      <c r="K14" s="17">
        <v>7</v>
      </c>
      <c r="L14" s="140" t="s">
        <v>155</v>
      </c>
      <c r="M14" s="82"/>
      <c r="N14" s="86">
        <v>20</v>
      </c>
      <c r="O14" s="526">
        <v>54</v>
      </c>
      <c r="P14" s="531">
        <v>48</v>
      </c>
      <c r="Q14" s="396"/>
      <c r="R14" s="565"/>
      <c r="S14" s="399"/>
      <c r="T14" s="565"/>
    </row>
    <row r="15" spans="1:23" ht="16.149999999999999" customHeight="1" x14ac:dyDescent="0.25">
      <c r="A15" s="561" t="s">
        <v>176</v>
      </c>
      <c r="B15" s="354" t="s">
        <v>177</v>
      </c>
      <c r="C15" s="439"/>
      <c r="D15" s="442">
        <v>2</v>
      </c>
      <c r="E15" s="441">
        <v>1</v>
      </c>
      <c r="F15" s="73">
        <f t="shared" ref="F15:F27" si="1">SUM(G15:M15)</f>
        <v>78</v>
      </c>
      <c r="G15" s="557"/>
      <c r="H15" s="557">
        <v>78</v>
      </c>
      <c r="I15" s="391"/>
      <c r="J15" s="392"/>
      <c r="K15" s="17" t="s">
        <v>155</v>
      </c>
      <c r="L15" s="140" t="s">
        <v>155</v>
      </c>
      <c r="M15" s="82"/>
      <c r="N15" s="86">
        <v>78</v>
      </c>
      <c r="O15" s="526">
        <v>34</v>
      </c>
      <c r="P15" s="531">
        <v>44</v>
      </c>
      <c r="Q15" s="396"/>
      <c r="R15" s="565"/>
      <c r="S15" s="399"/>
      <c r="T15" s="565"/>
    </row>
    <row r="16" spans="1:23" ht="16.149999999999999" customHeight="1" x14ac:dyDescent="0.25">
      <c r="A16" s="561" t="s">
        <v>178</v>
      </c>
      <c r="B16" s="355" t="s">
        <v>179</v>
      </c>
      <c r="C16" s="439"/>
      <c r="D16" s="442">
        <v>2</v>
      </c>
      <c r="E16" s="441">
        <v>1</v>
      </c>
      <c r="F16" s="73">
        <v>90</v>
      </c>
      <c r="G16" s="557">
        <v>68</v>
      </c>
      <c r="H16" s="532">
        <v>10</v>
      </c>
      <c r="I16" s="392"/>
      <c r="J16" s="392"/>
      <c r="K16" s="17">
        <v>12</v>
      </c>
      <c r="L16" s="140"/>
      <c r="M16" s="82"/>
      <c r="N16" s="86">
        <v>10</v>
      </c>
      <c r="O16" s="526">
        <v>38</v>
      </c>
      <c r="P16" s="531">
        <v>52</v>
      </c>
      <c r="Q16" s="396"/>
      <c r="R16" s="565"/>
      <c r="S16" s="399"/>
      <c r="T16" s="565"/>
    </row>
    <row r="17" spans="1:20" ht="16.149999999999999" customHeight="1" x14ac:dyDescent="0.25">
      <c r="A17" s="561" t="s">
        <v>180</v>
      </c>
      <c r="B17" s="356" t="s">
        <v>181</v>
      </c>
      <c r="C17" s="439">
        <v>2</v>
      </c>
      <c r="D17" s="442"/>
      <c r="E17" s="441">
        <v>1</v>
      </c>
      <c r="F17" s="73">
        <v>117</v>
      </c>
      <c r="G17" s="532">
        <v>67</v>
      </c>
      <c r="H17" s="532">
        <v>28</v>
      </c>
      <c r="I17" s="392"/>
      <c r="J17" s="390"/>
      <c r="K17" s="48">
        <v>12</v>
      </c>
      <c r="L17" s="198">
        <v>2</v>
      </c>
      <c r="M17" s="199">
        <v>8</v>
      </c>
      <c r="N17" s="98">
        <v>28</v>
      </c>
      <c r="O17" s="526">
        <v>55</v>
      </c>
      <c r="P17" s="531">
        <v>62</v>
      </c>
      <c r="Q17" s="396"/>
      <c r="R17" s="565"/>
      <c r="S17" s="399"/>
      <c r="T17" s="565"/>
    </row>
    <row r="18" spans="1:20" ht="16.149999999999999" customHeight="1" x14ac:dyDescent="0.25">
      <c r="A18" s="561" t="s">
        <v>182</v>
      </c>
      <c r="B18" s="357" t="s">
        <v>183</v>
      </c>
      <c r="C18" s="439"/>
      <c r="D18" s="442">
        <v>2</v>
      </c>
      <c r="E18" s="441">
        <v>1</v>
      </c>
      <c r="F18" s="73">
        <v>79</v>
      </c>
      <c r="G18" s="557">
        <v>53</v>
      </c>
      <c r="H18" s="532">
        <v>20</v>
      </c>
      <c r="I18" s="391"/>
      <c r="J18" s="392"/>
      <c r="K18" s="17">
        <v>6</v>
      </c>
      <c r="L18" s="140" t="s">
        <v>155</v>
      </c>
      <c r="M18" s="17"/>
      <c r="N18" s="86">
        <v>20</v>
      </c>
      <c r="O18" s="542">
        <v>53</v>
      </c>
      <c r="P18" s="531">
        <v>26</v>
      </c>
      <c r="Q18" s="394"/>
      <c r="R18" s="565"/>
      <c r="S18" s="399"/>
      <c r="T18" s="565"/>
    </row>
    <row r="19" spans="1:20" ht="16.149999999999999" customHeight="1" x14ac:dyDescent="0.2">
      <c r="A19" s="561" t="s">
        <v>184</v>
      </c>
      <c r="B19" s="355" t="s">
        <v>185</v>
      </c>
      <c r="C19" s="443">
        <v>2</v>
      </c>
      <c r="D19" s="444"/>
      <c r="E19" s="445">
        <v>1</v>
      </c>
      <c r="F19" s="73">
        <v>305</v>
      </c>
      <c r="G19" s="557">
        <v>264</v>
      </c>
      <c r="H19" s="532">
        <v>26</v>
      </c>
      <c r="I19" s="392"/>
      <c r="J19" s="392"/>
      <c r="K19" s="48">
        <v>10</v>
      </c>
      <c r="L19" s="198">
        <v>2</v>
      </c>
      <c r="M19" s="199">
        <v>3</v>
      </c>
      <c r="N19" s="86">
        <v>26</v>
      </c>
      <c r="O19" s="526">
        <v>136</v>
      </c>
      <c r="P19" s="531">
        <v>169</v>
      </c>
      <c r="Q19" s="396"/>
      <c r="R19" s="565"/>
      <c r="S19" s="399"/>
      <c r="T19" s="565"/>
    </row>
    <row r="20" spans="1:20" ht="16.149999999999999" customHeight="1" x14ac:dyDescent="0.25">
      <c r="A20" s="561" t="s">
        <v>186</v>
      </c>
      <c r="B20" s="358" t="s">
        <v>187</v>
      </c>
      <c r="C20" s="439">
        <v>2</v>
      </c>
      <c r="D20" s="442"/>
      <c r="E20" s="441">
        <v>1</v>
      </c>
      <c r="F20" s="73">
        <v>139</v>
      </c>
      <c r="G20" s="532">
        <v>43</v>
      </c>
      <c r="H20" s="532">
        <v>74</v>
      </c>
      <c r="I20" s="391"/>
      <c r="J20" s="391"/>
      <c r="K20" s="17">
        <v>12</v>
      </c>
      <c r="L20" s="140">
        <v>2</v>
      </c>
      <c r="M20" s="17">
        <v>8</v>
      </c>
      <c r="N20" s="98">
        <v>74</v>
      </c>
      <c r="O20" s="526">
        <v>51</v>
      </c>
      <c r="P20" s="537">
        <v>88</v>
      </c>
      <c r="Q20" s="380"/>
      <c r="R20" s="565"/>
      <c r="S20" s="399"/>
      <c r="T20" s="565"/>
    </row>
    <row r="21" spans="1:20" ht="16.149999999999999" customHeight="1" x14ac:dyDescent="0.2">
      <c r="A21" s="561" t="s">
        <v>188</v>
      </c>
      <c r="B21" s="358" t="s">
        <v>189</v>
      </c>
      <c r="C21" s="446"/>
      <c r="D21" s="447">
        <v>2</v>
      </c>
      <c r="E21" s="448">
        <v>1</v>
      </c>
      <c r="F21" s="73">
        <v>82</v>
      </c>
      <c r="G21" s="532">
        <v>64</v>
      </c>
      <c r="H21" s="532">
        <v>14</v>
      </c>
      <c r="I21" s="392"/>
      <c r="J21" s="392"/>
      <c r="K21" s="48">
        <v>4</v>
      </c>
      <c r="L21" s="198" t="s">
        <v>155</v>
      </c>
      <c r="M21" s="199"/>
      <c r="N21" s="98">
        <v>14</v>
      </c>
      <c r="O21" s="526">
        <v>34</v>
      </c>
      <c r="P21" s="537">
        <v>48</v>
      </c>
      <c r="Q21" s="380"/>
      <c r="R21" s="566"/>
      <c r="S21" s="399"/>
      <c r="T21" s="565"/>
    </row>
    <row r="22" spans="1:20" ht="16.149999999999999" customHeight="1" x14ac:dyDescent="0.25">
      <c r="A22" s="561" t="s">
        <v>190</v>
      </c>
      <c r="B22" s="355" t="s">
        <v>191</v>
      </c>
      <c r="C22" s="449"/>
      <c r="D22" s="447">
        <v>2</v>
      </c>
      <c r="E22" s="450">
        <v>1</v>
      </c>
      <c r="F22" s="73">
        <v>82</v>
      </c>
      <c r="G22" s="532">
        <v>50</v>
      </c>
      <c r="H22" s="532">
        <v>28</v>
      </c>
      <c r="I22" s="392"/>
      <c r="J22" s="392"/>
      <c r="K22" s="17">
        <v>4</v>
      </c>
      <c r="L22" s="140"/>
      <c r="M22" s="17"/>
      <c r="N22" s="98">
        <v>28</v>
      </c>
      <c r="O22" s="526">
        <v>34</v>
      </c>
      <c r="P22" s="537">
        <v>48</v>
      </c>
      <c r="Q22" s="396"/>
      <c r="R22" s="565"/>
      <c r="S22" s="399"/>
      <c r="T22" s="565"/>
    </row>
    <row r="23" spans="1:20" ht="16.149999999999999" customHeight="1" x14ac:dyDescent="0.25">
      <c r="A23" s="561" t="s">
        <v>192</v>
      </c>
      <c r="B23" s="355" t="s">
        <v>193</v>
      </c>
      <c r="C23" s="449"/>
      <c r="D23" s="447">
        <v>2</v>
      </c>
      <c r="E23" s="450">
        <v>1</v>
      </c>
      <c r="F23" s="73">
        <v>82</v>
      </c>
      <c r="G23" s="557">
        <v>58</v>
      </c>
      <c r="H23" s="532">
        <v>20</v>
      </c>
      <c r="I23" s="392"/>
      <c r="J23" s="392"/>
      <c r="K23" s="48">
        <v>4</v>
      </c>
      <c r="L23" s="198"/>
      <c r="M23" s="199"/>
      <c r="N23" s="86">
        <v>20</v>
      </c>
      <c r="O23" s="526">
        <v>34</v>
      </c>
      <c r="P23" s="537">
        <v>48</v>
      </c>
      <c r="Q23" s="396"/>
      <c r="R23" s="565"/>
      <c r="S23" s="399"/>
      <c r="T23" s="565"/>
    </row>
    <row r="24" spans="1:20" ht="16.149999999999999" customHeight="1" x14ac:dyDescent="0.25">
      <c r="A24" s="561" t="s">
        <v>194</v>
      </c>
      <c r="B24" s="355" t="s">
        <v>210</v>
      </c>
      <c r="C24" s="449"/>
      <c r="D24" s="447">
        <v>2</v>
      </c>
      <c r="E24" s="450">
        <v>1</v>
      </c>
      <c r="F24" s="73">
        <v>69</v>
      </c>
      <c r="G24" s="532">
        <v>13</v>
      </c>
      <c r="H24" s="532">
        <v>48</v>
      </c>
      <c r="I24" s="391"/>
      <c r="J24" s="391"/>
      <c r="K24" s="17">
        <v>8</v>
      </c>
      <c r="L24" s="140"/>
      <c r="M24" s="17"/>
      <c r="N24" s="98">
        <v>48</v>
      </c>
      <c r="O24" s="526">
        <v>21</v>
      </c>
      <c r="P24" s="537">
        <v>48</v>
      </c>
      <c r="Q24" s="396"/>
      <c r="R24" s="393"/>
      <c r="S24" s="399"/>
      <c r="T24" s="565"/>
    </row>
    <row r="25" spans="1:20" ht="16.149999999999999" customHeight="1" x14ac:dyDescent="0.25">
      <c r="A25" s="561" t="s">
        <v>195</v>
      </c>
      <c r="B25" s="355" t="s">
        <v>196</v>
      </c>
      <c r="C25" s="449"/>
      <c r="D25" s="447" t="s">
        <v>203</v>
      </c>
      <c r="E25" s="450"/>
      <c r="F25" s="73">
        <f t="shared" si="1"/>
        <v>78</v>
      </c>
      <c r="G25" s="557">
        <v>8</v>
      </c>
      <c r="H25" s="532">
        <v>70</v>
      </c>
      <c r="I25" s="391"/>
      <c r="J25" s="391"/>
      <c r="K25" s="48"/>
      <c r="L25" s="198"/>
      <c r="M25" s="199"/>
      <c r="N25" s="98">
        <v>78</v>
      </c>
      <c r="O25" s="542">
        <v>34</v>
      </c>
      <c r="P25" s="531">
        <v>44</v>
      </c>
      <c r="Q25" s="380"/>
      <c r="R25" s="567"/>
      <c r="S25" s="399"/>
      <c r="T25" s="565"/>
    </row>
    <row r="26" spans="1:20" ht="16.149999999999999" customHeight="1" x14ac:dyDescent="0.25">
      <c r="A26" s="561" t="s">
        <v>197</v>
      </c>
      <c r="B26" s="359" t="s">
        <v>198</v>
      </c>
      <c r="C26" s="451"/>
      <c r="D26" s="452">
        <v>2</v>
      </c>
      <c r="E26" s="453"/>
      <c r="F26" s="73">
        <v>40</v>
      </c>
      <c r="G26" s="532">
        <v>6</v>
      </c>
      <c r="H26" s="532">
        <v>16</v>
      </c>
      <c r="I26" s="392"/>
      <c r="J26" s="392"/>
      <c r="K26" s="17">
        <v>18</v>
      </c>
      <c r="L26" s="140"/>
      <c r="M26" s="17"/>
      <c r="N26" s="98">
        <v>16</v>
      </c>
      <c r="O26" s="543"/>
      <c r="P26" s="531">
        <v>40</v>
      </c>
      <c r="Q26" s="380"/>
      <c r="R26" s="567"/>
      <c r="S26" s="399"/>
      <c r="T26" s="565"/>
    </row>
    <row r="27" spans="1:20" ht="16.149999999999999" customHeight="1" thickBot="1" x14ac:dyDescent="0.3">
      <c r="A27" s="361" t="s">
        <v>199</v>
      </c>
      <c r="B27" s="360" t="s">
        <v>200</v>
      </c>
      <c r="C27" s="451"/>
      <c r="D27" s="454">
        <v>2</v>
      </c>
      <c r="E27" s="453"/>
      <c r="F27" s="73">
        <f t="shared" si="1"/>
        <v>44</v>
      </c>
      <c r="G27" s="558">
        <v>32</v>
      </c>
      <c r="H27" s="558">
        <v>12</v>
      </c>
      <c r="I27" s="118"/>
      <c r="J27" s="118"/>
      <c r="K27" s="19"/>
      <c r="L27" s="190"/>
      <c r="M27" s="80"/>
      <c r="N27" s="97">
        <v>12</v>
      </c>
      <c r="O27" s="547"/>
      <c r="P27" s="570">
        <v>44</v>
      </c>
      <c r="Q27" s="221"/>
      <c r="R27" s="287"/>
      <c r="S27" s="271"/>
      <c r="T27" s="563"/>
    </row>
    <row r="28" spans="1:20" ht="16.149999999999999" customHeight="1" thickBot="1" x14ac:dyDescent="0.25">
      <c r="A28" s="514" t="s">
        <v>126</v>
      </c>
      <c r="B28" s="515" t="s">
        <v>109</v>
      </c>
      <c r="C28" s="507"/>
      <c r="D28" s="508">
        <v>9</v>
      </c>
      <c r="E28" s="509">
        <v>3</v>
      </c>
      <c r="F28" s="505">
        <v>501</v>
      </c>
      <c r="G28" s="225">
        <v>175</v>
      </c>
      <c r="H28" s="225">
        <v>302</v>
      </c>
      <c r="I28" s="225"/>
      <c r="J28" s="225"/>
      <c r="K28" s="225">
        <v>24</v>
      </c>
      <c r="L28" s="516"/>
      <c r="M28" s="226"/>
      <c r="N28" s="234">
        <v>322</v>
      </c>
      <c r="O28" s="224"/>
      <c r="P28" s="244"/>
      <c r="Q28" s="224">
        <v>166</v>
      </c>
      <c r="R28" s="226">
        <v>223</v>
      </c>
      <c r="S28" s="244">
        <v>52</v>
      </c>
      <c r="T28" s="234">
        <v>60</v>
      </c>
    </row>
    <row r="29" spans="1:20" ht="16.149999999999999" customHeight="1" x14ac:dyDescent="0.2">
      <c r="A29" s="70" t="s">
        <v>110</v>
      </c>
      <c r="B29" s="71" t="s">
        <v>111</v>
      </c>
      <c r="C29" s="72"/>
      <c r="D29" s="49">
        <v>3</v>
      </c>
      <c r="E29" s="57"/>
      <c r="F29" s="73">
        <v>50</v>
      </c>
      <c r="G29" s="49">
        <v>42</v>
      </c>
      <c r="H29" s="49">
        <v>6</v>
      </c>
      <c r="I29" s="49"/>
      <c r="J29" s="49"/>
      <c r="K29" s="49">
        <v>2</v>
      </c>
      <c r="L29" s="57"/>
      <c r="M29" s="81"/>
      <c r="N29" s="362">
        <v>6</v>
      </c>
      <c r="O29" s="227"/>
      <c r="P29" s="56"/>
      <c r="Q29" s="227">
        <v>50</v>
      </c>
      <c r="R29" s="81"/>
      <c r="S29" s="241"/>
      <c r="T29" s="362"/>
    </row>
    <row r="30" spans="1:20" ht="16.149999999999999" customHeight="1" x14ac:dyDescent="0.2">
      <c r="A30" s="70" t="s">
        <v>121</v>
      </c>
      <c r="B30" s="125" t="s">
        <v>105</v>
      </c>
      <c r="C30" s="74"/>
      <c r="D30" s="13">
        <v>6</v>
      </c>
      <c r="E30" s="75" t="s">
        <v>204</v>
      </c>
      <c r="F30" s="73">
        <v>136</v>
      </c>
      <c r="G30" s="49"/>
      <c r="H30" s="49">
        <v>124</v>
      </c>
      <c r="I30" s="49"/>
      <c r="J30" s="13"/>
      <c r="K30" s="49">
        <v>12</v>
      </c>
      <c r="L30" s="57"/>
      <c r="M30" s="81"/>
      <c r="N30" s="362">
        <v>124</v>
      </c>
      <c r="O30" s="227"/>
      <c r="P30" s="56"/>
      <c r="Q30" s="231">
        <v>34</v>
      </c>
      <c r="R30" s="81">
        <v>44</v>
      </c>
      <c r="S30" s="241">
        <v>26</v>
      </c>
      <c r="T30" s="362">
        <v>32</v>
      </c>
    </row>
    <row r="31" spans="1:20" ht="16.149999999999999" customHeight="1" x14ac:dyDescent="0.2">
      <c r="A31" s="70" t="s">
        <v>122</v>
      </c>
      <c r="B31" s="166" t="s">
        <v>46</v>
      </c>
      <c r="C31" s="74"/>
      <c r="D31" s="13">
        <v>4</v>
      </c>
      <c r="E31" s="49"/>
      <c r="F31" s="73">
        <v>80</v>
      </c>
      <c r="G31" s="49">
        <v>28</v>
      </c>
      <c r="H31" s="49">
        <v>48</v>
      </c>
      <c r="I31" s="49"/>
      <c r="J31" s="13"/>
      <c r="K31" s="49">
        <v>4</v>
      </c>
      <c r="L31" s="57"/>
      <c r="M31" s="81"/>
      <c r="N31" s="362">
        <v>48</v>
      </c>
      <c r="O31" s="227"/>
      <c r="P31" s="56"/>
      <c r="Q31" s="231"/>
      <c r="R31" s="81">
        <v>80</v>
      </c>
      <c r="S31" s="241"/>
      <c r="T31" s="362"/>
    </row>
    <row r="32" spans="1:20" ht="16.149999999999999" customHeight="1" x14ac:dyDescent="0.2">
      <c r="A32" s="70" t="s">
        <v>123</v>
      </c>
      <c r="B32" s="194" t="s">
        <v>196</v>
      </c>
      <c r="C32" s="296"/>
      <c r="D32" s="297" t="s">
        <v>205</v>
      </c>
      <c r="E32" s="297"/>
      <c r="F32" s="78">
        <v>124</v>
      </c>
      <c r="G32" s="19">
        <v>8</v>
      </c>
      <c r="H32" s="19">
        <v>116</v>
      </c>
      <c r="I32" s="19"/>
      <c r="J32" s="17"/>
      <c r="K32" s="49"/>
      <c r="L32" s="190"/>
      <c r="M32" s="80"/>
      <c r="N32" s="329">
        <v>124</v>
      </c>
      <c r="O32" s="231"/>
      <c r="P32" s="60"/>
      <c r="Q32" s="231">
        <v>32</v>
      </c>
      <c r="R32" s="80">
        <v>38</v>
      </c>
      <c r="S32" s="241">
        <v>26</v>
      </c>
      <c r="T32" s="329">
        <v>28</v>
      </c>
    </row>
    <row r="33" spans="1:20" ht="16.149999999999999" customHeight="1" x14ac:dyDescent="0.2">
      <c r="A33" s="70" t="s">
        <v>124</v>
      </c>
      <c r="B33" s="305" t="s">
        <v>119</v>
      </c>
      <c r="C33" s="298"/>
      <c r="D33" s="138">
        <v>4</v>
      </c>
      <c r="E33" s="299"/>
      <c r="F33" s="132">
        <v>61</v>
      </c>
      <c r="G33" s="134">
        <v>49</v>
      </c>
      <c r="H33" s="134">
        <v>8</v>
      </c>
      <c r="I33" s="134"/>
      <c r="J33" s="138"/>
      <c r="K33" s="49">
        <v>4</v>
      </c>
      <c r="L33" s="404"/>
      <c r="M33" s="313"/>
      <c r="N33" s="363">
        <v>8</v>
      </c>
      <c r="O33" s="309"/>
      <c r="P33" s="133"/>
      <c r="Q33" s="309"/>
      <c r="R33" s="313">
        <v>61</v>
      </c>
      <c r="S33" s="272"/>
      <c r="T33" s="363"/>
    </row>
    <row r="34" spans="1:20" ht="16.149999999999999" customHeight="1" thickBot="1" x14ac:dyDescent="0.25">
      <c r="A34" s="70" t="s">
        <v>125</v>
      </c>
      <c r="B34" s="522" t="s">
        <v>212</v>
      </c>
      <c r="C34" s="300"/>
      <c r="D34" s="173">
        <v>3</v>
      </c>
      <c r="E34" s="301"/>
      <c r="F34" s="302">
        <v>50</v>
      </c>
      <c r="G34" s="173">
        <v>48</v>
      </c>
      <c r="H34" s="173"/>
      <c r="I34" s="173"/>
      <c r="J34" s="173"/>
      <c r="K34" s="49">
        <v>2</v>
      </c>
      <c r="L34" s="301"/>
      <c r="M34" s="319"/>
      <c r="N34" s="364">
        <v>12</v>
      </c>
      <c r="O34" s="317"/>
      <c r="P34" s="300"/>
      <c r="Q34" s="317">
        <v>50</v>
      </c>
      <c r="R34" s="174"/>
      <c r="S34" s="574"/>
      <c r="T34" s="364"/>
    </row>
    <row r="35" spans="1:20" ht="16.149999999999999" customHeight="1" thickBot="1" x14ac:dyDescent="0.25">
      <c r="A35" s="517" t="s">
        <v>41</v>
      </c>
      <c r="B35" s="518" t="s">
        <v>87</v>
      </c>
      <c r="C35" s="244">
        <v>3</v>
      </c>
      <c r="D35" s="225">
        <v>13</v>
      </c>
      <c r="E35" s="516">
        <v>1</v>
      </c>
      <c r="F35" s="505">
        <v>1088</v>
      </c>
      <c r="G35" s="505">
        <f t="shared" ref="G35:H35" si="2">SUM(G36:G51)</f>
        <v>643</v>
      </c>
      <c r="H35" s="520">
        <f t="shared" si="2"/>
        <v>302</v>
      </c>
      <c r="I35" s="516"/>
      <c r="J35" s="225"/>
      <c r="K35" s="370">
        <v>123</v>
      </c>
      <c r="L35" s="516">
        <v>4</v>
      </c>
      <c r="M35" s="226">
        <v>16</v>
      </c>
      <c r="N35" s="234">
        <v>302</v>
      </c>
      <c r="O35" s="224"/>
      <c r="P35" s="244"/>
      <c r="Q35" s="224">
        <v>378</v>
      </c>
      <c r="R35" s="226">
        <v>223</v>
      </c>
      <c r="S35" s="244">
        <v>187</v>
      </c>
      <c r="T35" s="234">
        <v>300</v>
      </c>
    </row>
    <row r="36" spans="1:20" ht="16.149999999999999" customHeight="1" x14ac:dyDescent="0.2">
      <c r="A36" s="70" t="s">
        <v>42</v>
      </c>
      <c r="B36" s="192" t="s">
        <v>133</v>
      </c>
      <c r="C36" s="56"/>
      <c r="D36" s="13">
        <v>5</v>
      </c>
      <c r="E36" s="57">
        <v>4</v>
      </c>
      <c r="F36" s="73">
        <v>93</v>
      </c>
      <c r="G36" s="49">
        <v>43</v>
      </c>
      <c r="H36" s="49">
        <v>34</v>
      </c>
      <c r="I36" s="49"/>
      <c r="J36" s="49"/>
      <c r="K36" s="49">
        <v>16</v>
      </c>
      <c r="L36" s="57" t="s">
        <v>155</v>
      </c>
      <c r="M36" s="81" t="s">
        <v>155</v>
      </c>
      <c r="N36" s="329">
        <v>34</v>
      </c>
      <c r="O36" s="227"/>
      <c r="P36" s="60"/>
      <c r="Q36" s="227"/>
      <c r="R36" s="56">
        <v>48</v>
      </c>
      <c r="S36" s="227">
        <v>45</v>
      </c>
      <c r="T36" s="329"/>
    </row>
    <row r="37" spans="1:20" ht="16.149999999999999" customHeight="1" x14ac:dyDescent="0.2">
      <c r="A37" s="70" t="s">
        <v>43</v>
      </c>
      <c r="B37" s="193" t="s">
        <v>134</v>
      </c>
      <c r="C37" s="165">
        <v>3</v>
      </c>
      <c r="D37" s="49"/>
      <c r="E37" s="57"/>
      <c r="F37" s="73">
        <v>114</v>
      </c>
      <c r="G37" s="49">
        <v>68</v>
      </c>
      <c r="H37" s="49">
        <v>28</v>
      </c>
      <c r="I37" s="49"/>
      <c r="J37" s="49"/>
      <c r="K37" s="49">
        <v>8</v>
      </c>
      <c r="L37" s="57">
        <v>2</v>
      </c>
      <c r="M37" s="81">
        <v>8</v>
      </c>
      <c r="N37" s="141">
        <v>28</v>
      </c>
      <c r="O37" s="227"/>
      <c r="P37" s="60"/>
      <c r="Q37" s="227">
        <v>114</v>
      </c>
      <c r="R37" s="56"/>
      <c r="S37" s="227"/>
      <c r="T37" s="329"/>
    </row>
    <row r="38" spans="1:20" ht="16.149999999999999" customHeight="1" x14ac:dyDescent="0.2">
      <c r="A38" s="70" t="s">
        <v>44</v>
      </c>
      <c r="B38" s="194" t="s">
        <v>135</v>
      </c>
      <c r="C38" s="56"/>
      <c r="D38" s="49">
        <v>3</v>
      </c>
      <c r="E38" s="57"/>
      <c r="F38" s="73">
        <v>54</v>
      </c>
      <c r="G38" s="49">
        <v>34</v>
      </c>
      <c r="H38" s="49">
        <v>14</v>
      </c>
      <c r="I38" s="49"/>
      <c r="J38" s="49"/>
      <c r="K38" s="49">
        <v>6</v>
      </c>
      <c r="L38" s="57"/>
      <c r="M38" s="81"/>
      <c r="N38" s="329">
        <v>14</v>
      </c>
      <c r="O38" s="231"/>
      <c r="P38" s="60"/>
      <c r="Q38" s="227">
        <v>54</v>
      </c>
      <c r="R38" s="60"/>
      <c r="S38" s="227"/>
      <c r="T38" s="329"/>
    </row>
    <row r="39" spans="1:20" ht="16.149999999999999" customHeight="1" x14ac:dyDescent="0.2">
      <c r="A39" s="70" t="s">
        <v>45</v>
      </c>
      <c r="B39" s="191" t="s">
        <v>136</v>
      </c>
      <c r="C39" s="56"/>
      <c r="D39" s="49">
        <v>3</v>
      </c>
      <c r="E39" s="57"/>
      <c r="F39" s="73">
        <v>56</v>
      </c>
      <c r="G39" s="19">
        <v>32</v>
      </c>
      <c r="H39" s="19">
        <v>16</v>
      </c>
      <c r="I39" s="19"/>
      <c r="J39" s="19"/>
      <c r="K39" s="49">
        <v>8</v>
      </c>
      <c r="L39" s="57"/>
      <c r="M39" s="81"/>
      <c r="N39" s="329">
        <v>16</v>
      </c>
      <c r="O39" s="227"/>
      <c r="P39" s="60"/>
      <c r="Q39" s="227">
        <v>56</v>
      </c>
      <c r="R39" s="60"/>
      <c r="S39" s="227"/>
      <c r="T39" s="329"/>
    </row>
    <row r="40" spans="1:20" ht="16.149999999999999" customHeight="1" x14ac:dyDescent="0.2">
      <c r="A40" s="70" t="s">
        <v>63</v>
      </c>
      <c r="B40" s="194" t="s">
        <v>137</v>
      </c>
      <c r="C40" s="56"/>
      <c r="D40" s="49">
        <v>4</v>
      </c>
      <c r="E40" s="57"/>
      <c r="F40" s="73">
        <v>50</v>
      </c>
      <c r="G40" s="19">
        <v>24</v>
      </c>
      <c r="H40" s="19">
        <v>14</v>
      </c>
      <c r="I40" s="19"/>
      <c r="J40" s="19"/>
      <c r="K40" s="49">
        <v>12</v>
      </c>
      <c r="L40" s="57"/>
      <c r="M40" s="81"/>
      <c r="N40" s="329">
        <v>14</v>
      </c>
      <c r="O40" s="227"/>
      <c r="P40" s="89"/>
      <c r="Q40" s="227"/>
      <c r="R40" s="56">
        <v>50</v>
      </c>
      <c r="S40" s="227"/>
      <c r="T40" s="362"/>
    </row>
    <row r="41" spans="1:20" ht="16.149999999999999" customHeight="1" x14ac:dyDescent="0.2">
      <c r="A41" s="70" t="s">
        <v>64</v>
      </c>
      <c r="B41" s="192" t="s">
        <v>142</v>
      </c>
      <c r="C41" s="56">
        <v>3</v>
      </c>
      <c r="D41" s="49"/>
      <c r="E41" s="57"/>
      <c r="F41" s="73">
        <v>98</v>
      </c>
      <c r="G41" s="19">
        <v>54</v>
      </c>
      <c r="H41" s="19">
        <v>26</v>
      </c>
      <c r="I41" s="19"/>
      <c r="J41" s="19"/>
      <c r="K41" s="49">
        <v>8</v>
      </c>
      <c r="L41" s="57">
        <v>2</v>
      </c>
      <c r="M41" s="81">
        <v>8</v>
      </c>
      <c r="N41" s="329">
        <v>26</v>
      </c>
      <c r="O41" s="227"/>
      <c r="P41" s="60"/>
      <c r="Q41" s="227">
        <v>98</v>
      </c>
      <c r="R41" s="56"/>
      <c r="S41" s="227"/>
      <c r="T41" s="362"/>
    </row>
    <row r="42" spans="1:20" ht="16.149999999999999" customHeight="1" x14ac:dyDescent="0.2">
      <c r="A42" s="70" t="s">
        <v>65</v>
      </c>
      <c r="B42" s="194" t="s">
        <v>139</v>
      </c>
      <c r="C42" s="74"/>
      <c r="D42" s="115">
        <v>3</v>
      </c>
      <c r="E42" s="57"/>
      <c r="F42" s="73">
        <v>56</v>
      </c>
      <c r="G42" s="19">
        <v>30</v>
      </c>
      <c r="H42" s="19">
        <v>18</v>
      </c>
      <c r="I42" s="19"/>
      <c r="J42" s="19"/>
      <c r="K42" s="49">
        <v>8</v>
      </c>
      <c r="L42" s="57"/>
      <c r="M42" s="81"/>
      <c r="N42" s="329">
        <v>18</v>
      </c>
      <c r="O42" s="227"/>
      <c r="P42" s="60"/>
      <c r="Q42" s="227">
        <v>56</v>
      </c>
      <c r="R42" s="56"/>
      <c r="S42" s="227"/>
      <c r="T42" s="362"/>
    </row>
    <row r="43" spans="1:20" ht="16.149999999999999" customHeight="1" x14ac:dyDescent="0.2">
      <c r="A43" s="70" t="s">
        <v>66</v>
      </c>
      <c r="B43" s="196" t="s">
        <v>132</v>
      </c>
      <c r="C43" s="56">
        <v>5</v>
      </c>
      <c r="D43" s="182"/>
      <c r="E43" s="57"/>
      <c r="F43" s="73">
        <v>84</v>
      </c>
      <c r="G43" s="49">
        <v>52</v>
      </c>
      <c r="H43" s="49">
        <v>26</v>
      </c>
      <c r="I43" s="49"/>
      <c r="J43" s="49"/>
      <c r="K43" s="49">
        <v>6</v>
      </c>
      <c r="L43" s="57"/>
      <c r="M43" s="81"/>
      <c r="N43" s="329">
        <v>26</v>
      </c>
      <c r="O43" s="227"/>
      <c r="P43" s="60"/>
      <c r="Q43" s="227"/>
      <c r="R43" s="56"/>
      <c r="S43" s="227">
        <v>84</v>
      </c>
      <c r="T43" s="362"/>
    </row>
    <row r="44" spans="1:20" ht="16.149999999999999" customHeight="1" x14ac:dyDescent="0.2">
      <c r="A44" s="70" t="s">
        <v>67</v>
      </c>
      <c r="B44" s="194" t="s">
        <v>140</v>
      </c>
      <c r="C44" s="74"/>
      <c r="D44" s="49">
        <v>6</v>
      </c>
      <c r="E44" s="57"/>
      <c r="F44" s="73">
        <v>62</v>
      </c>
      <c r="G44" s="19">
        <v>40</v>
      </c>
      <c r="H44" s="19">
        <v>16</v>
      </c>
      <c r="I44" s="19"/>
      <c r="J44" s="17"/>
      <c r="K44" s="49">
        <v>6</v>
      </c>
      <c r="L44" s="57"/>
      <c r="M44" s="81"/>
      <c r="N44" s="329">
        <v>16</v>
      </c>
      <c r="O44" s="227"/>
      <c r="P44" s="60"/>
      <c r="Q44" s="227"/>
      <c r="R44" s="56"/>
      <c r="S44" s="227"/>
      <c r="T44" s="362">
        <v>62</v>
      </c>
    </row>
    <row r="45" spans="1:20" ht="16.149999999999999" customHeight="1" x14ac:dyDescent="0.2">
      <c r="A45" s="70" t="s">
        <v>77</v>
      </c>
      <c r="B45" s="195" t="s">
        <v>138</v>
      </c>
      <c r="C45" s="56"/>
      <c r="D45" s="49">
        <v>6</v>
      </c>
      <c r="E45" s="57"/>
      <c r="F45" s="73">
        <v>64</v>
      </c>
      <c r="G45" s="19">
        <v>38</v>
      </c>
      <c r="H45" s="19">
        <v>18</v>
      </c>
      <c r="I45" s="19"/>
      <c r="J45" s="19"/>
      <c r="K45" s="49">
        <v>8</v>
      </c>
      <c r="L45" s="57"/>
      <c r="M45" s="81"/>
      <c r="N45" s="329">
        <v>18</v>
      </c>
      <c r="O45" s="227"/>
      <c r="P45" s="60"/>
      <c r="Q45" s="227"/>
      <c r="R45" s="152"/>
      <c r="S45" s="231"/>
      <c r="T45" s="573">
        <v>64</v>
      </c>
    </row>
    <row r="46" spans="1:20" ht="16.149999999999999" customHeight="1" x14ac:dyDescent="0.2">
      <c r="A46" s="70" t="s">
        <v>78</v>
      </c>
      <c r="B46" s="196" t="s">
        <v>141</v>
      </c>
      <c r="C46" s="56"/>
      <c r="D46" s="49">
        <v>6</v>
      </c>
      <c r="E46" s="57"/>
      <c r="F46" s="73">
        <v>62</v>
      </c>
      <c r="G46" s="19">
        <v>44</v>
      </c>
      <c r="H46" s="19">
        <v>12</v>
      </c>
      <c r="I46" s="19"/>
      <c r="J46" s="19"/>
      <c r="K46" s="49">
        <v>6</v>
      </c>
      <c r="L46" s="57"/>
      <c r="M46" s="81"/>
      <c r="N46" s="329">
        <v>12</v>
      </c>
      <c r="O46" s="227"/>
      <c r="P46" s="60"/>
      <c r="Q46" s="227"/>
      <c r="R46" s="56"/>
      <c r="S46" s="231"/>
      <c r="T46" s="329">
        <v>62</v>
      </c>
    </row>
    <row r="47" spans="1:20" ht="16.149999999999999" customHeight="1" x14ac:dyDescent="0.2">
      <c r="A47" s="307" t="s">
        <v>68</v>
      </c>
      <c r="B47" s="308" t="s">
        <v>159</v>
      </c>
      <c r="C47" s="129"/>
      <c r="D47" s="130">
        <v>4</v>
      </c>
      <c r="E47" s="131"/>
      <c r="F47" s="73">
        <v>63</v>
      </c>
      <c r="G47" s="134">
        <v>43</v>
      </c>
      <c r="H47" s="134">
        <v>14</v>
      </c>
      <c r="I47" s="134"/>
      <c r="J47" s="134"/>
      <c r="K47" s="49">
        <v>6</v>
      </c>
      <c r="L47" s="57"/>
      <c r="M47" s="81"/>
      <c r="N47" s="363">
        <v>14</v>
      </c>
      <c r="O47" s="309"/>
      <c r="P47" s="133"/>
      <c r="Q47" s="309"/>
      <c r="R47" s="129">
        <v>63</v>
      </c>
      <c r="S47" s="309"/>
      <c r="T47" s="363"/>
    </row>
    <row r="48" spans="1:20" ht="16.149999999999999" customHeight="1" x14ac:dyDescent="0.2">
      <c r="A48" s="307" t="s">
        <v>127</v>
      </c>
      <c r="B48" s="308" t="s">
        <v>162</v>
      </c>
      <c r="C48" s="129"/>
      <c r="D48" s="130">
        <v>5</v>
      </c>
      <c r="E48" s="131"/>
      <c r="F48" s="73">
        <v>58</v>
      </c>
      <c r="G48" s="134">
        <v>36</v>
      </c>
      <c r="H48" s="134">
        <v>16</v>
      </c>
      <c r="I48" s="134"/>
      <c r="J48" s="134"/>
      <c r="K48" s="49">
        <v>6</v>
      </c>
      <c r="L48" s="57"/>
      <c r="M48" s="81"/>
      <c r="N48" s="363">
        <v>16</v>
      </c>
      <c r="O48" s="309"/>
      <c r="P48" s="133"/>
      <c r="Q48" s="309"/>
      <c r="R48" s="129"/>
      <c r="S48" s="309">
        <v>58</v>
      </c>
      <c r="T48" s="363"/>
    </row>
    <row r="49" spans="1:20" ht="16.149999999999999" customHeight="1" x14ac:dyDescent="0.2">
      <c r="A49" s="307" t="s">
        <v>158</v>
      </c>
      <c r="B49" s="314" t="s">
        <v>157</v>
      </c>
      <c r="C49" s="129"/>
      <c r="D49" s="130">
        <v>6</v>
      </c>
      <c r="E49" s="131"/>
      <c r="F49" s="73">
        <v>62</v>
      </c>
      <c r="G49" s="134">
        <v>34</v>
      </c>
      <c r="H49" s="134">
        <v>22</v>
      </c>
      <c r="I49" s="134"/>
      <c r="J49" s="134"/>
      <c r="K49" s="49">
        <v>6</v>
      </c>
      <c r="L49" s="57"/>
      <c r="M49" s="81"/>
      <c r="N49" s="320">
        <v>22</v>
      </c>
      <c r="O49" s="309"/>
      <c r="P49" s="133"/>
      <c r="Q49" s="309"/>
      <c r="R49" s="129"/>
      <c r="S49" s="309"/>
      <c r="T49" s="363">
        <v>62</v>
      </c>
    </row>
    <row r="50" spans="1:20" ht="16.149999999999999" customHeight="1" x14ac:dyDescent="0.2">
      <c r="A50" s="307" t="s">
        <v>163</v>
      </c>
      <c r="B50" s="315" t="s">
        <v>160</v>
      </c>
      <c r="C50" s="129"/>
      <c r="D50" s="130">
        <v>6</v>
      </c>
      <c r="E50" s="131"/>
      <c r="F50" s="73">
        <v>50</v>
      </c>
      <c r="G50" s="134">
        <v>26</v>
      </c>
      <c r="H50" s="134">
        <v>16</v>
      </c>
      <c r="I50" s="134"/>
      <c r="J50" s="134"/>
      <c r="K50" s="49">
        <v>8</v>
      </c>
      <c r="L50" s="57"/>
      <c r="M50" s="81"/>
      <c r="N50" s="321">
        <v>16</v>
      </c>
      <c r="O50" s="309"/>
      <c r="P50" s="133"/>
      <c r="Q50" s="309"/>
      <c r="R50" s="129"/>
      <c r="S50" s="309"/>
      <c r="T50" s="363">
        <v>50</v>
      </c>
    </row>
    <row r="51" spans="1:20" ht="16.149999999999999" customHeight="1" thickBot="1" x14ac:dyDescent="0.25">
      <c r="A51" s="307" t="s">
        <v>164</v>
      </c>
      <c r="B51" s="316" t="s">
        <v>161</v>
      </c>
      <c r="C51" s="135"/>
      <c r="D51" s="136">
        <v>4</v>
      </c>
      <c r="E51" s="137"/>
      <c r="F51" s="73">
        <v>62</v>
      </c>
      <c r="G51" s="134">
        <v>45</v>
      </c>
      <c r="H51" s="134">
        <v>12</v>
      </c>
      <c r="I51" s="134"/>
      <c r="J51" s="134"/>
      <c r="K51" s="49">
        <v>5</v>
      </c>
      <c r="L51" s="57"/>
      <c r="M51" s="81"/>
      <c r="N51" s="321">
        <v>12</v>
      </c>
      <c r="O51" s="309"/>
      <c r="P51" s="133"/>
      <c r="Q51" s="309"/>
      <c r="R51" s="133">
        <v>62</v>
      </c>
      <c r="S51" s="309"/>
      <c r="T51" s="363"/>
    </row>
    <row r="52" spans="1:20" ht="16.149999999999999" customHeight="1" thickBot="1" x14ac:dyDescent="0.25">
      <c r="A52" s="517" t="s">
        <v>47</v>
      </c>
      <c r="B52" s="519" t="s">
        <v>88</v>
      </c>
      <c r="C52" s="244">
        <v>10</v>
      </c>
      <c r="D52" s="225">
        <v>2</v>
      </c>
      <c r="E52" s="516">
        <v>2</v>
      </c>
      <c r="F52" s="505">
        <v>1147</v>
      </c>
      <c r="G52" s="225">
        <v>403</v>
      </c>
      <c r="H52" s="225">
        <v>206</v>
      </c>
      <c r="I52" s="225">
        <v>360</v>
      </c>
      <c r="J52" s="225">
        <v>40</v>
      </c>
      <c r="K52" s="225">
        <v>68</v>
      </c>
      <c r="L52" s="225">
        <v>14</v>
      </c>
      <c r="M52" s="225">
        <v>56</v>
      </c>
      <c r="N52" s="520">
        <v>606</v>
      </c>
      <c r="O52" s="224"/>
      <c r="P52" s="244"/>
      <c r="Q52" s="224">
        <v>68</v>
      </c>
      <c r="R52" s="226">
        <v>418</v>
      </c>
      <c r="S52" s="224">
        <v>373</v>
      </c>
      <c r="T52" s="234">
        <v>288</v>
      </c>
    </row>
    <row r="53" spans="1:20" ht="16.149999999999999" customHeight="1" thickBot="1" x14ac:dyDescent="0.25">
      <c r="A53" s="84" t="s">
        <v>48</v>
      </c>
      <c r="B53" s="170" t="s">
        <v>143</v>
      </c>
      <c r="C53" s="15">
        <v>3</v>
      </c>
      <c r="D53" s="29"/>
      <c r="E53" s="114"/>
      <c r="F53" s="96">
        <v>328</v>
      </c>
      <c r="G53" s="322">
        <f t="shared" ref="G53:J53" si="3">SUM(G54:G57)</f>
        <v>122</v>
      </c>
      <c r="H53" s="21">
        <f t="shared" si="3"/>
        <v>74</v>
      </c>
      <c r="I53" s="407">
        <f t="shared" si="3"/>
        <v>72</v>
      </c>
      <c r="J53" s="407">
        <f t="shared" si="3"/>
        <v>20</v>
      </c>
      <c r="K53" s="21">
        <v>20</v>
      </c>
      <c r="L53" s="21">
        <v>4</v>
      </c>
      <c r="M53" s="331">
        <v>16</v>
      </c>
      <c r="N53" s="322">
        <v>166</v>
      </c>
      <c r="O53" s="224"/>
      <c r="P53" s="59"/>
      <c r="Q53" s="224">
        <v>68</v>
      </c>
      <c r="R53" s="100">
        <v>260</v>
      </c>
      <c r="S53" s="224"/>
      <c r="T53" s="331"/>
    </row>
    <row r="54" spans="1:20" ht="16.149999999999999" customHeight="1" x14ac:dyDescent="0.2">
      <c r="A54" s="81" t="s">
        <v>49</v>
      </c>
      <c r="B54" s="124" t="s">
        <v>147</v>
      </c>
      <c r="C54" s="285">
        <v>4</v>
      </c>
      <c r="D54" s="55"/>
      <c r="E54" s="14">
        <v>3</v>
      </c>
      <c r="F54" s="78">
        <v>128</v>
      </c>
      <c r="G54" s="19">
        <v>70</v>
      </c>
      <c r="H54" s="19">
        <v>38</v>
      </c>
      <c r="I54" s="19"/>
      <c r="J54" s="19"/>
      <c r="K54" s="19">
        <v>10</v>
      </c>
      <c r="L54" s="19">
        <v>2</v>
      </c>
      <c r="M54" s="19">
        <v>8</v>
      </c>
      <c r="N54" s="323">
        <v>38</v>
      </c>
      <c r="O54" s="236"/>
      <c r="P54" s="197"/>
      <c r="Q54" s="236">
        <v>34</v>
      </c>
      <c r="R54" s="99">
        <v>94</v>
      </c>
      <c r="S54" s="227"/>
      <c r="T54" s="327"/>
    </row>
    <row r="55" spans="1:20" ht="16.149999999999999" customHeight="1" x14ac:dyDescent="0.2">
      <c r="A55" s="81" t="s">
        <v>102</v>
      </c>
      <c r="B55" s="168" t="s">
        <v>148</v>
      </c>
      <c r="C55" s="211">
        <v>4</v>
      </c>
      <c r="D55" s="55"/>
      <c r="E55" s="14">
        <v>3</v>
      </c>
      <c r="F55" s="78">
        <v>128</v>
      </c>
      <c r="G55" s="19">
        <v>52</v>
      </c>
      <c r="H55" s="19">
        <v>36</v>
      </c>
      <c r="I55" s="19"/>
      <c r="J55" s="19">
        <v>20</v>
      </c>
      <c r="K55" s="19">
        <v>10</v>
      </c>
      <c r="L55" s="19">
        <v>2</v>
      </c>
      <c r="M55" s="19">
        <v>8</v>
      </c>
      <c r="N55" s="324">
        <v>56</v>
      </c>
      <c r="O55" s="231"/>
      <c r="P55" s="60"/>
      <c r="Q55" s="227">
        <v>34</v>
      </c>
      <c r="R55" s="80">
        <v>94</v>
      </c>
      <c r="S55" s="227"/>
      <c r="T55" s="329"/>
    </row>
    <row r="56" spans="1:20" ht="16.149999999999999" customHeight="1" x14ac:dyDescent="0.2">
      <c r="A56" s="85" t="s">
        <v>79</v>
      </c>
      <c r="B56" s="169" t="s">
        <v>53</v>
      </c>
      <c r="C56" s="745">
        <v>4</v>
      </c>
      <c r="D56" s="28"/>
      <c r="E56" s="90"/>
      <c r="F56" s="78">
        <f t="shared" ref="F56" si="4">SUM(G56:M56)</f>
        <v>72</v>
      </c>
      <c r="G56" s="17"/>
      <c r="H56" s="17"/>
      <c r="I56" s="17">
        <v>72</v>
      </c>
      <c r="J56" s="17"/>
      <c r="K56" s="17"/>
      <c r="L56" s="17"/>
      <c r="M56" s="17"/>
      <c r="N56" s="325">
        <v>72</v>
      </c>
      <c r="O56" s="231"/>
      <c r="P56" s="89"/>
      <c r="Q56" s="231"/>
      <c r="R56" s="82">
        <v>72</v>
      </c>
      <c r="S56" s="231"/>
      <c r="T56" s="141"/>
    </row>
    <row r="57" spans="1:20" ht="16.149999999999999" customHeight="1" thickBot="1" x14ac:dyDescent="0.25">
      <c r="A57" s="161"/>
      <c r="B57" s="167" t="s">
        <v>166</v>
      </c>
      <c r="C57" s="746"/>
      <c r="D57" s="162"/>
      <c r="E57" s="163"/>
      <c r="F57" s="78"/>
      <c r="G57" s="48"/>
      <c r="H57" s="48"/>
      <c r="I57" s="48"/>
      <c r="J57" s="48"/>
      <c r="K57" s="48"/>
      <c r="L57" s="198"/>
      <c r="M57" s="198"/>
      <c r="N57" s="326"/>
      <c r="O57" s="237"/>
      <c r="P57" s="333"/>
      <c r="Q57" s="243"/>
      <c r="R57" s="199"/>
      <c r="S57" s="243"/>
      <c r="T57" s="199"/>
    </row>
    <row r="58" spans="1:20" ht="16.149999999999999" customHeight="1" thickBot="1" x14ac:dyDescent="0.25">
      <c r="A58" s="84" t="s">
        <v>50</v>
      </c>
      <c r="B58" s="170" t="s">
        <v>144</v>
      </c>
      <c r="C58" s="76">
        <v>2</v>
      </c>
      <c r="D58" s="20">
        <v>1</v>
      </c>
      <c r="E58" s="91"/>
      <c r="F58" s="96">
        <v>290</v>
      </c>
      <c r="G58" s="322">
        <f t="shared" ref="G58:N58" si="5">SUM(G59:G62)</f>
        <v>100</v>
      </c>
      <c r="H58" s="21">
        <f t="shared" si="5"/>
        <v>50</v>
      </c>
      <c r="I58" s="21">
        <f t="shared" si="5"/>
        <v>108</v>
      </c>
      <c r="J58" s="156"/>
      <c r="K58" s="407">
        <f t="shared" si="5"/>
        <v>12</v>
      </c>
      <c r="L58" s="407">
        <v>4</v>
      </c>
      <c r="M58" s="100">
        <v>16</v>
      </c>
      <c r="N58" s="96">
        <f t="shared" si="5"/>
        <v>158</v>
      </c>
      <c r="O58" s="224"/>
      <c r="P58" s="331"/>
      <c r="Q58" s="244"/>
      <c r="R58" s="100">
        <v>158</v>
      </c>
      <c r="S58" s="244">
        <v>132</v>
      </c>
      <c r="T58" s="100"/>
    </row>
    <row r="59" spans="1:20" ht="16.149999999999999" customHeight="1" x14ac:dyDescent="0.2">
      <c r="A59" s="113" t="s">
        <v>51</v>
      </c>
      <c r="B59" s="126" t="s">
        <v>149</v>
      </c>
      <c r="C59" s="87">
        <v>4</v>
      </c>
      <c r="D59" s="22"/>
      <c r="E59" s="92"/>
      <c r="F59" s="78">
        <v>86</v>
      </c>
      <c r="G59" s="19">
        <v>48</v>
      </c>
      <c r="H59" s="19">
        <v>24</v>
      </c>
      <c r="I59" s="19"/>
      <c r="J59" s="19"/>
      <c r="K59" s="19">
        <v>4</v>
      </c>
      <c r="L59" s="190">
        <v>2</v>
      </c>
      <c r="M59" s="80">
        <v>8</v>
      </c>
      <c r="N59" s="329">
        <v>24</v>
      </c>
      <c r="O59" s="236"/>
      <c r="P59" s="329"/>
      <c r="Q59" s="328"/>
      <c r="R59" s="80">
        <v>86</v>
      </c>
      <c r="S59" s="241"/>
      <c r="T59" s="80"/>
    </row>
    <row r="60" spans="1:20" ht="16.149999999999999" customHeight="1" x14ac:dyDescent="0.2">
      <c r="A60" s="86" t="s">
        <v>54</v>
      </c>
      <c r="B60" s="125" t="s">
        <v>150</v>
      </c>
      <c r="C60" s="88"/>
      <c r="D60" s="181">
        <v>5</v>
      </c>
      <c r="E60" s="93"/>
      <c r="F60" s="78">
        <v>96</v>
      </c>
      <c r="G60" s="19">
        <v>52</v>
      </c>
      <c r="H60" s="19">
        <v>26</v>
      </c>
      <c r="I60" s="19"/>
      <c r="J60" s="19"/>
      <c r="K60" s="19">
        <v>8</v>
      </c>
      <c r="L60" s="190">
        <v>2</v>
      </c>
      <c r="M60" s="80">
        <v>8</v>
      </c>
      <c r="N60" s="329">
        <v>26</v>
      </c>
      <c r="O60" s="227"/>
      <c r="P60" s="329"/>
      <c r="Q60" s="241"/>
      <c r="R60" s="80"/>
      <c r="S60" s="241">
        <v>96</v>
      </c>
      <c r="T60" s="80"/>
    </row>
    <row r="61" spans="1:20" ht="16.149999999999999" customHeight="1" x14ac:dyDescent="0.2">
      <c r="A61" s="73" t="s">
        <v>80</v>
      </c>
      <c r="B61" s="185" t="s">
        <v>53</v>
      </c>
      <c r="C61" s="742">
        <v>5</v>
      </c>
      <c r="D61" s="18"/>
      <c r="E61" s="184"/>
      <c r="F61" s="78">
        <f t="shared" ref="F61:F62" si="6">SUM(G61:M61)</f>
        <v>72</v>
      </c>
      <c r="G61" s="19"/>
      <c r="H61" s="19"/>
      <c r="I61" s="19">
        <v>72</v>
      </c>
      <c r="J61" s="19"/>
      <c r="K61" s="19"/>
      <c r="L61" s="190"/>
      <c r="M61" s="80"/>
      <c r="N61" s="329">
        <v>72</v>
      </c>
      <c r="O61" s="227"/>
      <c r="P61" s="329"/>
      <c r="Q61" s="241"/>
      <c r="R61" s="80">
        <v>72</v>
      </c>
      <c r="S61" s="241"/>
      <c r="T61" s="81"/>
    </row>
    <row r="62" spans="1:20" ht="16.149999999999999" customHeight="1" x14ac:dyDescent="0.2">
      <c r="A62" s="86" t="s">
        <v>55</v>
      </c>
      <c r="B62" s="168" t="s">
        <v>59</v>
      </c>
      <c r="C62" s="743"/>
      <c r="D62" s="18"/>
      <c r="E62" s="92"/>
      <c r="F62" s="78">
        <f t="shared" si="6"/>
        <v>36</v>
      </c>
      <c r="G62" s="17"/>
      <c r="H62" s="17"/>
      <c r="I62" s="17">
        <v>36</v>
      </c>
      <c r="J62" s="17"/>
      <c r="K62" s="17"/>
      <c r="L62" s="140"/>
      <c r="M62" s="82"/>
      <c r="N62" s="141">
        <v>36</v>
      </c>
      <c r="O62" s="231"/>
      <c r="P62" s="141"/>
      <c r="Q62" s="242"/>
      <c r="R62" s="82"/>
      <c r="S62" s="242">
        <v>36</v>
      </c>
      <c r="T62" s="85"/>
    </row>
    <row r="63" spans="1:20" ht="16.149999999999999" customHeight="1" thickBot="1" x14ac:dyDescent="0.25">
      <c r="A63" s="200"/>
      <c r="B63" s="167" t="s">
        <v>166</v>
      </c>
      <c r="C63" s="744"/>
      <c r="D63" s="183"/>
      <c r="E63" s="201"/>
      <c r="F63" s="79"/>
      <c r="G63" s="48"/>
      <c r="H63" s="48"/>
      <c r="I63" s="48"/>
      <c r="J63" s="48"/>
      <c r="K63" s="48"/>
      <c r="L63" s="198"/>
      <c r="M63" s="199"/>
      <c r="N63" s="330"/>
      <c r="O63" s="237"/>
      <c r="P63" s="334"/>
      <c r="Q63" s="243"/>
      <c r="R63" s="199"/>
      <c r="S63" s="243"/>
      <c r="T63" s="569"/>
    </row>
    <row r="64" spans="1:20" ht="16.149999999999999" customHeight="1" thickBot="1" x14ac:dyDescent="0.25">
      <c r="A64" s="84" t="s">
        <v>52</v>
      </c>
      <c r="B64" s="170" t="s">
        <v>146</v>
      </c>
      <c r="C64" s="76">
        <v>2</v>
      </c>
      <c r="D64" s="20">
        <v>1</v>
      </c>
      <c r="E64" s="91"/>
      <c r="F64" s="96">
        <v>241</v>
      </c>
      <c r="G64" s="21">
        <v>85</v>
      </c>
      <c r="H64" s="21">
        <v>38</v>
      </c>
      <c r="I64" s="21">
        <v>72</v>
      </c>
      <c r="J64" s="21">
        <v>20</v>
      </c>
      <c r="K64" s="21">
        <v>16</v>
      </c>
      <c r="L64" s="407">
        <v>2</v>
      </c>
      <c r="M64" s="100">
        <v>8</v>
      </c>
      <c r="N64" s="331">
        <v>130</v>
      </c>
      <c r="O64" s="224"/>
      <c r="P64" s="331"/>
      <c r="Q64" s="244"/>
      <c r="R64" s="100"/>
      <c r="S64" s="244">
        <v>241</v>
      </c>
      <c r="T64" s="331"/>
    </row>
    <row r="65" spans="1:20" ht="16.149999999999999" customHeight="1" x14ac:dyDescent="0.2">
      <c r="A65" s="73" t="s">
        <v>69</v>
      </c>
      <c r="B65" s="126" t="s">
        <v>151</v>
      </c>
      <c r="C65" s="286">
        <v>5</v>
      </c>
      <c r="D65" s="22"/>
      <c r="E65" s="487"/>
      <c r="F65" s="488">
        <v>96</v>
      </c>
      <c r="G65" s="60">
        <v>40</v>
      </c>
      <c r="H65" s="19">
        <v>18</v>
      </c>
      <c r="I65" s="19"/>
      <c r="J65" s="19">
        <v>20</v>
      </c>
      <c r="K65" s="19">
        <v>8</v>
      </c>
      <c r="L65" s="190">
        <v>2</v>
      </c>
      <c r="M65" s="80">
        <v>8</v>
      </c>
      <c r="N65" s="329">
        <v>38</v>
      </c>
      <c r="O65" s="227"/>
      <c r="P65" s="329"/>
      <c r="Q65" s="241"/>
      <c r="R65" s="327"/>
      <c r="S65" s="241">
        <v>96</v>
      </c>
      <c r="T65" s="329"/>
    </row>
    <row r="66" spans="1:20" ht="16.149999999999999" customHeight="1" x14ac:dyDescent="0.2">
      <c r="A66" s="73" t="s">
        <v>103</v>
      </c>
      <c r="B66" s="127" t="s">
        <v>152</v>
      </c>
      <c r="C66" s="284"/>
      <c r="D66" s="22">
        <v>5</v>
      </c>
      <c r="E66" s="487"/>
      <c r="F66" s="98">
        <f t="shared" ref="F66:F67" si="7">SUM(G66:M66)</f>
        <v>73</v>
      </c>
      <c r="G66" s="60">
        <v>45</v>
      </c>
      <c r="H66" s="19">
        <v>20</v>
      </c>
      <c r="I66" s="19"/>
      <c r="J66" s="19"/>
      <c r="K66" s="19">
        <v>8</v>
      </c>
      <c r="L66" s="190"/>
      <c r="M66" s="80"/>
      <c r="N66" s="329">
        <v>20</v>
      </c>
      <c r="O66" s="227"/>
      <c r="P66" s="329"/>
      <c r="Q66" s="241"/>
      <c r="R66" s="329"/>
      <c r="S66" s="241">
        <v>73</v>
      </c>
      <c r="T66" s="329"/>
    </row>
    <row r="67" spans="1:20" ht="16.149999999999999" customHeight="1" x14ac:dyDescent="0.2">
      <c r="A67" s="86" t="s">
        <v>70</v>
      </c>
      <c r="B67" s="168" t="s">
        <v>59</v>
      </c>
      <c r="C67" s="742">
        <v>5</v>
      </c>
      <c r="D67" s="18"/>
      <c r="E67" s="489"/>
      <c r="F67" s="78">
        <f t="shared" si="7"/>
        <v>72</v>
      </c>
      <c r="G67" s="89"/>
      <c r="H67" s="17"/>
      <c r="I67" s="17">
        <v>72</v>
      </c>
      <c r="J67" s="17"/>
      <c r="K67" s="17"/>
      <c r="L67" s="140"/>
      <c r="M67" s="82"/>
      <c r="N67" s="141">
        <v>72</v>
      </c>
      <c r="O67" s="231"/>
      <c r="P67" s="141"/>
      <c r="Q67" s="242"/>
      <c r="R67" s="141"/>
      <c r="S67" s="242">
        <v>72</v>
      </c>
      <c r="T67" s="141"/>
    </row>
    <row r="68" spans="1:20" ht="16.149999999999999" customHeight="1" thickBot="1" x14ac:dyDescent="0.25">
      <c r="A68" s="200"/>
      <c r="B68" s="167" t="s">
        <v>166</v>
      </c>
      <c r="C68" s="744"/>
      <c r="D68" s="183"/>
      <c r="E68" s="490"/>
      <c r="F68" s="455"/>
      <c r="G68" s="58"/>
      <c r="H68" s="48"/>
      <c r="I68" s="48"/>
      <c r="J68" s="48"/>
      <c r="K68" s="48"/>
      <c r="L68" s="198"/>
      <c r="M68" s="199"/>
      <c r="N68" s="333"/>
      <c r="O68" s="237"/>
      <c r="P68" s="330"/>
      <c r="Q68" s="243"/>
      <c r="R68" s="330"/>
      <c r="S68" s="243"/>
      <c r="T68" s="330"/>
    </row>
    <row r="69" spans="1:20" ht="16.149999999999999" customHeight="1" thickBot="1" x14ac:dyDescent="0.25">
      <c r="A69" s="84" t="s">
        <v>71</v>
      </c>
      <c r="B69" s="170" t="s">
        <v>145</v>
      </c>
      <c r="C69" s="76">
        <v>3</v>
      </c>
      <c r="D69" s="20"/>
      <c r="E69" s="91"/>
      <c r="F69" s="96">
        <v>288</v>
      </c>
      <c r="G69" s="21">
        <v>96</v>
      </c>
      <c r="H69" s="21">
        <v>44</v>
      </c>
      <c r="I69" s="21">
        <v>108</v>
      </c>
      <c r="J69" s="21"/>
      <c r="K69" s="21">
        <v>20</v>
      </c>
      <c r="L69" s="407">
        <v>4</v>
      </c>
      <c r="M69" s="100">
        <v>16</v>
      </c>
      <c r="N69" s="332">
        <v>152</v>
      </c>
      <c r="O69" s="224"/>
      <c r="P69" s="332"/>
      <c r="Q69" s="245"/>
      <c r="R69" s="331"/>
      <c r="S69" s="244"/>
      <c r="T69" s="331">
        <v>288</v>
      </c>
    </row>
    <row r="70" spans="1:20" ht="16.149999999999999" customHeight="1" x14ac:dyDescent="0.2">
      <c r="A70" s="73" t="s">
        <v>72</v>
      </c>
      <c r="B70" s="124" t="s">
        <v>153</v>
      </c>
      <c r="C70" s="87">
        <v>6</v>
      </c>
      <c r="D70" s="22"/>
      <c r="E70" s="92"/>
      <c r="F70" s="78">
        <v>90</v>
      </c>
      <c r="G70" s="19">
        <v>48</v>
      </c>
      <c r="H70" s="19">
        <v>22</v>
      </c>
      <c r="I70" s="19"/>
      <c r="J70" s="19"/>
      <c r="K70" s="19">
        <v>10</v>
      </c>
      <c r="L70" s="190">
        <v>2</v>
      </c>
      <c r="M70" s="523">
        <v>8</v>
      </c>
      <c r="N70" s="329">
        <v>22</v>
      </c>
      <c r="O70" s="227"/>
      <c r="P70" s="329"/>
      <c r="Q70" s="241"/>
      <c r="R70" s="362"/>
      <c r="S70" s="241"/>
      <c r="T70" s="329">
        <v>90</v>
      </c>
    </row>
    <row r="71" spans="1:20" ht="16.149999999999999" customHeight="1" x14ac:dyDescent="0.2">
      <c r="A71" s="73" t="s">
        <v>112</v>
      </c>
      <c r="B71" s="125" t="s">
        <v>154</v>
      </c>
      <c r="C71" s="87">
        <v>6</v>
      </c>
      <c r="D71" s="22"/>
      <c r="E71" s="92"/>
      <c r="F71" s="78">
        <v>90</v>
      </c>
      <c r="G71" s="19">
        <v>48</v>
      </c>
      <c r="H71" s="19">
        <v>22</v>
      </c>
      <c r="I71" s="19"/>
      <c r="J71" s="19"/>
      <c r="K71" s="19">
        <v>10</v>
      </c>
      <c r="L71" s="190">
        <v>2</v>
      </c>
      <c r="M71" s="82">
        <v>8</v>
      </c>
      <c r="N71" s="329">
        <v>22</v>
      </c>
      <c r="O71" s="227"/>
      <c r="P71" s="329"/>
      <c r="Q71" s="241"/>
      <c r="R71" s="362"/>
      <c r="S71" s="241"/>
      <c r="T71" s="329">
        <v>90</v>
      </c>
    </row>
    <row r="72" spans="1:20" ht="16.149999999999999" customHeight="1" x14ac:dyDescent="0.25">
      <c r="A72" s="206" t="s">
        <v>73</v>
      </c>
      <c r="B72" s="208" t="s">
        <v>59</v>
      </c>
      <c r="C72" s="739">
        <v>6</v>
      </c>
      <c r="D72" s="181"/>
      <c r="E72" s="93"/>
      <c r="F72" s="210">
        <v>108</v>
      </c>
      <c r="G72" s="17"/>
      <c r="H72" s="17"/>
      <c r="I72" s="17">
        <v>108</v>
      </c>
      <c r="J72" s="17"/>
      <c r="K72" s="17"/>
      <c r="L72" s="140"/>
      <c r="M72" s="82"/>
      <c r="N72" s="141">
        <v>108</v>
      </c>
      <c r="O72" s="231"/>
      <c r="P72" s="141"/>
      <c r="Q72" s="371"/>
      <c r="R72" s="85"/>
      <c r="S72" s="371"/>
      <c r="T72" s="82">
        <v>108</v>
      </c>
    </row>
    <row r="73" spans="1:20" ht="16.149999999999999" customHeight="1" thickBot="1" x14ac:dyDescent="0.3">
      <c r="A73" s="207"/>
      <c r="B73" s="167" t="s">
        <v>166</v>
      </c>
      <c r="C73" s="740"/>
      <c r="D73" s="171"/>
      <c r="E73" s="203"/>
      <c r="F73" s="97"/>
      <c r="G73" s="204"/>
      <c r="H73" s="204"/>
      <c r="I73" s="204"/>
      <c r="J73" s="204"/>
      <c r="K73" s="204"/>
      <c r="L73" s="484"/>
      <c r="M73" s="164"/>
      <c r="N73" s="334"/>
      <c r="O73" s="412"/>
      <c r="P73" s="334"/>
      <c r="Q73" s="247"/>
      <c r="R73" s="568"/>
      <c r="S73" s="247"/>
      <c r="T73" s="559"/>
    </row>
    <row r="74" spans="1:20" ht="16.149999999999999" customHeight="1" thickBot="1" x14ac:dyDescent="0.25">
      <c r="A74" s="100" t="s">
        <v>40</v>
      </c>
      <c r="B74" s="288" t="s">
        <v>81</v>
      </c>
      <c r="C74" s="289"/>
      <c r="D74" s="21"/>
      <c r="E74" s="100"/>
      <c r="F74" s="96">
        <v>216</v>
      </c>
      <c r="G74" s="290"/>
      <c r="H74" s="21"/>
      <c r="I74" s="290"/>
      <c r="J74" s="290"/>
      <c r="K74" s="290"/>
      <c r="L74" s="485"/>
      <c r="M74" s="291"/>
      <c r="N74" s="374"/>
      <c r="O74" s="413"/>
      <c r="P74" s="374"/>
      <c r="Q74" s="245"/>
      <c r="R74" s="374"/>
      <c r="S74" s="245"/>
      <c r="T74" s="291"/>
    </row>
    <row r="75" spans="1:20" ht="16.149999999999999" customHeight="1" x14ac:dyDescent="0.25">
      <c r="A75" s="119" t="s">
        <v>99</v>
      </c>
      <c r="B75" s="120" t="s">
        <v>108</v>
      </c>
      <c r="C75" s="60"/>
      <c r="D75" s="33"/>
      <c r="E75" s="94"/>
      <c r="F75" s="78">
        <v>144</v>
      </c>
      <c r="G75" s="19"/>
      <c r="H75" s="19"/>
      <c r="I75" s="19"/>
      <c r="J75" s="19"/>
      <c r="K75" s="19"/>
      <c r="L75" s="190"/>
      <c r="M75" s="80"/>
      <c r="N75" s="327"/>
      <c r="O75" s="227"/>
      <c r="P75" s="329"/>
      <c r="Q75" s="241"/>
      <c r="R75" s="99"/>
      <c r="S75" s="241"/>
      <c r="T75" s="80"/>
    </row>
    <row r="76" spans="1:20" ht="16.149999999999999" customHeight="1" thickBot="1" x14ac:dyDescent="0.25">
      <c r="A76" s="121" t="s">
        <v>100</v>
      </c>
      <c r="B76" s="122" t="s">
        <v>131</v>
      </c>
      <c r="C76" s="89"/>
      <c r="D76" s="17"/>
      <c r="E76" s="82"/>
      <c r="F76" s="98">
        <v>72</v>
      </c>
      <c r="G76" s="17"/>
      <c r="H76" s="17"/>
      <c r="I76" s="17"/>
      <c r="J76" s="17"/>
      <c r="K76" s="17"/>
      <c r="L76" s="486"/>
      <c r="M76" s="95"/>
      <c r="N76" s="141"/>
      <c r="O76" s="231"/>
      <c r="P76" s="141"/>
      <c r="Q76" s="242"/>
      <c r="R76" s="82"/>
      <c r="S76" s="242"/>
      <c r="T76" s="82"/>
    </row>
    <row r="77" spans="1:20" ht="15.75" x14ac:dyDescent="0.2">
      <c r="A77" s="30"/>
      <c r="B77" s="686"/>
      <c r="C77" s="686"/>
      <c r="D77" s="686"/>
      <c r="E77" s="686"/>
      <c r="F77" s="686"/>
      <c r="G77" s="688" t="s">
        <v>29</v>
      </c>
      <c r="H77" s="179"/>
      <c r="I77" s="691" t="s">
        <v>56</v>
      </c>
      <c r="J77" s="691"/>
      <c r="K77" s="691"/>
      <c r="L77" s="691"/>
      <c r="M77" s="692"/>
      <c r="N77" s="292"/>
      <c r="O77" s="575">
        <v>13</v>
      </c>
      <c r="P77" s="108">
        <v>15</v>
      </c>
      <c r="Q77" s="582">
        <v>11</v>
      </c>
      <c r="R77" s="460">
        <v>11</v>
      </c>
      <c r="S77" s="582">
        <v>8</v>
      </c>
      <c r="T77" s="460">
        <v>9</v>
      </c>
    </row>
    <row r="78" spans="1:20" ht="15.75" x14ac:dyDescent="0.2">
      <c r="A78" s="3"/>
      <c r="B78" s="687"/>
      <c r="C78" s="687"/>
      <c r="D78" s="687"/>
      <c r="E78" s="687"/>
      <c r="F78" s="687"/>
      <c r="G78" s="689"/>
      <c r="H78" s="180"/>
      <c r="I78" s="693" t="s">
        <v>57</v>
      </c>
      <c r="J78" s="693"/>
      <c r="K78" s="693"/>
      <c r="L78" s="693"/>
      <c r="M78" s="694"/>
      <c r="N78" s="293"/>
      <c r="O78" s="576"/>
      <c r="P78" s="461"/>
      <c r="Q78" s="583"/>
      <c r="R78" s="579">
        <v>144</v>
      </c>
      <c r="S78" s="583"/>
      <c r="T78" s="462"/>
    </row>
    <row r="79" spans="1:20" ht="15.6" customHeight="1" x14ac:dyDescent="0.2">
      <c r="A79" s="4"/>
      <c r="B79" s="37" t="s">
        <v>39</v>
      </c>
      <c r="C79" s="38"/>
      <c r="D79" s="39"/>
      <c r="E79" s="39"/>
      <c r="F79" s="39"/>
      <c r="G79" s="689"/>
      <c r="H79" s="180"/>
      <c r="I79" s="693" t="s">
        <v>218</v>
      </c>
      <c r="J79" s="693"/>
      <c r="K79" s="693"/>
      <c r="L79" s="693"/>
      <c r="M79" s="694"/>
      <c r="N79" s="293"/>
      <c r="O79" s="576"/>
      <c r="P79" s="461"/>
      <c r="Q79" s="584"/>
      <c r="R79" s="580"/>
      <c r="S79" s="584">
        <v>108</v>
      </c>
      <c r="T79" s="184">
        <v>108</v>
      </c>
    </row>
    <row r="80" spans="1:20" ht="15.75" x14ac:dyDescent="0.2">
      <c r="A80" s="3"/>
      <c r="B80" s="40"/>
      <c r="C80" s="39"/>
      <c r="D80" s="38"/>
      <c r="E80" s="38"/>
      <c r="F80" s="39"/>
      <c r="G80" s="689"/>
      <c r="H80" s="180"/>
      <c r="I80" s="695" t="s">
        <v>35</v>
      </c>
      <c r="J80" s="695"/>
      <c r="K80" s="695"/>
      <c r="L80" s="695"/>
      <c r="M80" s="696"/>
      <c r="N80" s="294"/>
      <c r="O80" s="577"/>
      <c r="P80" s="462">
        <v>4</v>
      </c>
      <c r="Q80" s="585">
        <v>2</v>
      </c>
      <c r="R80" s="581">
        <v>4</v>
      </c>
      <c r="S80" s="585">
        <v>4</v>
      </c>
      <c r="T80" s="586">
        <v>3</v>
      </c>
    </row>
    <row r="81" spans="1:20" ht="15.75" x14ac:dyDescent="0.2">
      <c r="A81" s="3"/>
      <c r="B81" s="40"/>
      <c r="C81" s="39"/>
      <c r="D81" s="39"/>
      <c r="E81" s="39"/>
      <c r="F81" s="39"/>
      <c r="G81" s="689"/>
      <c r="H81" s="50"/>
      <c r="I81" s="697" t="s">
        <v>36</v>
      </c>
      <c r="J81" s="695"/>
      <c r="K81" s="695"/>
      <c r="L81" s="695"/>
      <c r="M81" s="696"/>
      <c r="N81" s="294"/>
      <c r="O81" s="577">
        <v>1</v>
      </c>
      <c r="P81" s="462">
        <v>11</v>
      </c>
      <c r="Q81" s="577">
        <v>6</v>
      </c>
      <c r="R81" s="462">
        <v>6</v>
      </c>
      <c r="S81" s="577">
        <v>5</v>
      </c>
      <c r="T81" s="462">
        <v>7</v>
      </c>
    </row>
    <row r="82" spans="1:20" ht="16.5" thickBot="1" x14ac:dyDescent="0.25">
      <c r="A82" s="31"/>
      <c r="B82" s="42"/>
      <c r="C82" s="43"/>
      <c r="D82" s="44"/>
      <c r="E82" s="44"/>
      <c r="F82" s="43"/>
      <c r="G82" s="690"/>
      <c r="H82" s="51"/>
      <c r="I82" s="698" t="s">
        <v>84</v>
      </c>
      <c r="J82" s="699"/>
      <c r="K82" s="699"/>
      <c r="L82" s="699"/>
      <c r="M82" s="700"/>
      <c r="N82" s="295"/>
      <c r="O82" s="578">
        <v>12</v>
      </c>
      <c r="P82" s="463"/>
      <c r="Q82" s="578">
        <v>3</v>
      </c>
      <c r="R82" s="463">
        <v>2</v>
      </c>
      <c r="S82" s="578">
        <v>1</v>
      </c>
      <c r="T82" s="463"/>
    </row>
  </sheetData>
  <mergeCells count="38">
    <mergeCell ref="A4:A9"/>
    <mergeCell ref="B4:B9"/>
    <mergeCell ref="C4:D6"/>
    <mergeCell ref="E4:E9"/>
    <mergeCell ref="F4:F9"/>
    <mergeCell ref="D7:D9"/>
    <mergeCell ref="C7:C9"/>
    <mergeCell ref="N4:N9"/>
    <mergeCell ref="G6:G9"/>
    <mergeCell ref="H6:H9"/>
    <mergeCell ref="I6:I9"/>
    <mergeCell ref="J6:J9"/>
    <mergeCell ref="K6:K9"/>
    <mergeCell ref="L6:L9"/>
    <mergeCell ref="M6:M9"/>
    <mergeCell ref="G4:M5"/>
    <mergeCell ref="I82:M82"/>
    <mergeCell ref="C56:C57"/>
    <mergeCell ref="C61:C63"/>
    <mergeCell ref="C67:C68"/>
    <mergeCell ref="C72:C73"/>
    <mergeCell ref="B77:F78"/>
    <mergeCell ref="G77:G82"/>
    <mergeCell ref="I77:M77"/>
    <mergeCell ref="I78:M78"/>
    <mergeCell ref="I79:M79"/>
    <mergeCell ref="I80:M80"/>
    <mergeCell ref="I81:M81"/>
    <mergeCell ref="O4:T5"/>
    <mergeCell ref="Q6:R6"/>
    <mergeCell ref="S6:T6"/>
    <mergeCell ref="O7:O9"/>
    <mergeCell ref="P7:P9"/>
    <mergeCell ref="Q7:Q9"/>
    <mergeCell ref="R7:R9"/>
    <mergeCell ref="S7:S9"/>
    <mergeCell ref="T7:T9"/>
    <mergeCell ref="O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1-2 </vt:lpstr>
      <vt:lpstr>3-4</vt:lpstr>
      <vt:lpstr>Сокр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2025-06-02T06:53:14Z</cp:lastPrinted>
  <dcterms:created xsi:type="dcterms:W3CDTF">2005-01-19T10:32:31Z</dcterms:created>
  <dcterms:modified xsi:type="dcterms:W3CDTF">2025-08-22T08:37:49Z</dcterms:modified>
</cp:coreProperties>
</file>